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<sst xmlns="http://schemas.openxmlformats.org/spreadsheetml/2006/main" count="185">
  <si>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南京文交所挂牌藏品2016年3月18日市场采集表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</si>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</sst>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176" formatCode="0.0_ "/>
    <numFmt numFmtId="44" formatCode="_ &quot;￥&quot;* #,##0.00_ ;_ &quot;￥&quot;* \-#,##0.00_ ;_ &quot;￥&quot;* &quot;-&quot;??_ ;_ @_ "/>
    <numFmt numFmtId="177" formatCode="0.00_);[Red]\(0.00\)"/>
    <numFmt numFmtId="178" formatCode="0.00_ "/>
    <numFmt numFmtId="179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41</v>
      </c>
      <c r="D3" s="7">
        <v>43</v>
      </c>
      <c r="E3" s="7">
        <v>40</v>
      </c>
      <c r="F3" s="9">
        <f t="shared" ref="F3:F66" si="0">(D3+C3+E3)/3</f>
        <v>41.3333333333333</v>
      </c>
      <c r="G3" s="10">
        <f t="shared" ref="G3:G66" si="1">F3*1.3</f>
        <v>53.7333333333333</v>
      </c>
      <c r="H3" s="9">
        <v>53.942</v>
      </c>
      <c r="I3" s="20">
        <f t="shared" ref="I3:I66" si="2">(H3-G3)/G3</f>
        <v>0.00388337468982602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1138.62</v>
      </c>
      <c r="I4" s="20">
        <f t="shared" si="2"/>
        <v>2.12435744992225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99.614</v>
      </c>
      <c r="I5" s="20">
        <f t="shared" si="2"/>
        <v>0.00383607658716832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142.832</v>
      </c>
      <c r="I6" s="20">
        <f t="shared" si="2"/>
        <v>0.148474939694452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40.922</v>
      </c>
      <c r="I7" s="20">
        <f t="shared" si="2"/>
        <v>1.1961717352415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4332.2</v>
      </c>
      <c r="I8" s="20">
        <f t="shared" si="2"/>
        <v>0.735657051282051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169.858</v>
      </c>
      <c r="I9" s="20">
        <f t="shared" si="2"/>
        <v>0.0154922279792747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121.266</v>
      </c>
      <c r="I10" s="20">
        <f t="shared" si="2"/>
        <v>0.146904161412358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511.04</v>
      </c>
      <c r="I11" s="20">
        <f t="shared" si="2"/>
        <v>0.0529670329670329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4041.6</v>
      </c>
      <c r="I12" s="20">
        <f t="shared" si="2"/>
        <v>1.10536551484633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1550.84</v>
      </c>
      <c r="I13" s="20">
        <f t="shared" si="2"/>
        <v>0.154471464019851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435.4</v>
      </c>
      <c r="I14" s="20">
        <f t="shared" si="2"/>
        <v>0.0200702850449043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5345</v>
      </c>
      <c r="I15" s="20">
        <f t="shared" si="2"/>
        <v>-0.0963651732882502</v>
      </c>
    </row>
    <row r="16" spans="1:9">
      <c r="A16" s="7">
        <v>601001</v>
      </c>
      <c r="B16" s="8" t="s">
        <v>23</v>
      </c>
      <c r="C16" s="7">
        <v>66</v>
      </c>
      <c r="D16" s="7">
        <v>65</v>
      </c>
      <c r="E16" s="7">
        <v>64</v>
      </c>
      <c r="F16" s="9">
        <f t="shared" si="0"/>
        <v>65</v>
      </c>
      <c r="G16" s="10">
        <f t="shared" si="1"/>
        <v>84.5</v>
      </c>
      <c r="H16" s="9">
        <v>176.52</v>
      </c>
      <c r="I16" s="20">
        <f t="shared" si="2"/>
        <v>1.08899408284024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139.286</v>
      </c>
      <c r="I17" s="20">
        <f t="shared" si="2"/>
        <v>0.322754036087369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6267.36</v>
      </c>
      <c r="I18" s="20">
        <f t="shared" si="2"/>
        <v>6.69315875613748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1454.54</v>
      </c>
      <c r="I19" s="20">
        <f t="shared" si="2"/>
        <v>3.3311364764268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702.386</v>
      </c>
      <c r="I20" s="20">
        <f t="shared" si="2"/>
        <v>4.74783960720131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2844.46</v>
      </c>
      <c r="I21" s="20">
        <f t="shared" si="2"/>
        <v>0.12592426441483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385.628</v>
      </c>
      <c r="I22" s="20">
        <f t="shared" si="2"/>
        <v>4.77864135864136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195.552</v>
      </c>
      <c r="I23" s="20">
        <f t="shared" si="2"/>
        <v>1.87435570798628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4183</v>
      </c>
      <c r="I24" s="20">
        <f t="shared" si="2"/>
        <v>0.161621771730075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488.818</v>
      </c>
      <c r="I25" s="20">
        <f t="shared" si="2"/>
        <v>6.32494505494506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6114.52</v>
      </c>
      <c r="I26" s="20">
        <f t="shared" si="2"/>
        <v>2.06748494983278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299.716</v>
      </c>
      <c r="I27" s="20">
        <f t="shared" si="2"/>
        <v>3.49124875124875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416.34</v>
      </c>
      <c r="I28" s="20">
        <f t="shared" si="2"/>
        <v>0.562251407129456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191.148</v>
      </c>
      <c r="I29" s="20">
        <f t="shared" si="2"/>
        <v>2.10641386782232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182.716</v>
      </c>
      <c r="I30" s="20">
        <f t="shared" si="2"/>
        <v>1.30411097099622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277.21</v>
      </c>
      <c r="I31" s="20">
        <f t="shared" si="2"/>
        <v>1.19833465503569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1073.916</v>
      </c>
      <c r="I32" s="20">
        <f t="shared" si="2"/>
        <v>0.721019230769231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420.45</v>
      </c>
      <c r="I33" s="21">
        <f t="shared" si="2"/>
        <v>-0.198124602670057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770.728</v>
      </c>
      <c r="I34" s="20">
        <f t="shared" si="2"/>
        <v>-0.0200534011443103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376.956</v>
      </c>
      <c r="I35" s="20">
        <f t="shared" si="2"/>
        <v>1.91912235415591</v>
      </c>
    </row>
    <row r="36" spans="1:9">
      <c r="A36" s="7">
        <v>602002</v>
      </c>
      <c r="B36" s="7" t="s">
        <v>43</v>
      </c>
      <c r="C36" s="7">
        <v>545</v>
      </c>
      <c r="D36" s="7">
        <v>550</v>
      </c>
      <c r="E36" s="7">
        <v>530</v>
      </c>
      <c r="F36" s="9">
        <f t="shared" si="0"/>
        <v>541.666666666667</v>
      </c>
      <c r="G36" s="10">
        <f t="shared" si="1"/>
        <v>704.166666666667</v>
      </c>
      <c r="H36" s="11">
        <v>840.4</v>
      </c>
      <c r="I36" s="20">
        <f t="shared" si="2"/>
        <v>0.193467455621302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88809.4</v>
      </c>
      <c r="I37" s="20">
        <f t="shared" si="2"/>
        <v>91.3174636174636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2001.8</v>
      </c>
      <c r="I38" s="20">
        <f t="shared" si="2"/>
        <v>2.9148631029987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296.564</v>
      </c>
      <c r="I39" s="20">
        <f t="shared" si="2"/>
        <v>2.54600239139099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104.514</v>
      </c>
      <c r="I40" s="20">
        <f t="shared" si="2"/>
        <v>0.884266826923077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153.412</v>
      </c>
      <c r="I41" s="20">
        <f t="shared" si="2"/>
        <v>1.25495345418912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1861.66</v>
      </c>
      <c r="I42" s="20">
        <f t="shared" si="2"/>
        <v>5.13734065934066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490.616</v>
      </c>
      <c r="I43" s="20">
        <f t="shared" si="2"/>
        <v>2.87736564805058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1533.62</v>
      </c>
      <c r="I44" s="20">
        <f t="shared" si="2"/>
        <v>4.05589010989011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281.828</v>
      </c>
      <c r="I45" s="20">
        <f t="shared" si="2"/>
        <v>0.292986695213335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457.3</v>
      </c>
      <c r="I46" s="20">
        <f t="shared" si="2"/>
        <v>0.0823668639053255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731.58</v>
      </c>
      <c r="I47" s="20">
        <f t="shared" si="2"/>
        <v>0.474464225730601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538.62</v>
      </c>
      <c r="I48" s="20">
        <f t="shared" si="2"/>
        <v>1.04772525662147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940.5</v>
      </c>
      <c r="I49" s="20">
        <f t="shared" si="2"/>
        <v>2.26373626373626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1347.4</v>
      </c>
      <c r="I50" s="20">
        <f t="shared" si="2"/>
        <v>5.42434837889383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1001.46</v>
      </c>
      <c r="I51" s="20">
        <f t="shared" si="2"/>
        <v>0.505577549486344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2072.62</v>
      </c>
      <c r="I52" s="20">
        <f t="shared" si="2"/>
        <v>3.5122351233672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1272.04</v>
      </c>
      <c r="I53" s="20">
        <f t="shared" si="2"/>
        <v>1.51325079030558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268.706</v>
      </c>
      <c r="I54" s="20">
        <f t="shared" si="2"/>
        <v>0.834588074647246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1301.46</v>
      </c>
      <c r="I55" s="20">
        <f t="shared" si="2"/>
        <v>1.65784887678693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1029.96</v>
      </c>
      <c r="I56" s="20">
        <f t="shared" si="2"/>
        <v>0.509098901098901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1244.5</v>
      </c>
      <c r="I57" s="20">
        <f t="shared" si="2"/>
        <v>0.507571168988492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391.698</v>
      </c>
      <c r="I58" s="20">
        <f t="shared" si="2"/>
        <v>3.10872027972028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756.02</v>
      </c>
      <c r="I59" s="20">
        <f t="shared" si="2"/>
        <v>0.910910775971017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446.618</v>
      </c>
      <c r="I60" s="20">
        <f t="shared" si="2"/>
        <v>1.6427100591716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1797.778</v>
      </c>
      <c r="I61" s="21">
        <f t="shared" si="2"/>
        <v>2.59196403596404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338.18</v>
      </c>
      <c r="I62" s="21">
        <f t="shared" si="2"/>
        <v>1.51746898263027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404.626</v>
      </c>
      <c r="I63" s="20">
        <f t="shared" si="2"/>
        <v>0.260124571784491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224.426</v>
      </c>
      <c r="I64" s="20">
        <f t="shared" si="2"/>
        <v>2.06453345471097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972.64</v>
      </c>
      <c r="I65" s="20">
        <f t="shared" si="2"/>
        <v>5.50595317725752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137.298</v>
      </c>
      <c r="I66" s="20">
        <f t="shared" si="2"/>
        <v>2.5600172860847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1456.36</v>
      </c>
      <c r="I67" s="20">
        <f t="shared" ref="I67:I130" si="5">(H67-G67)/G67</f>
        <v>-0.190161260426321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65.37</v>
      </c>
      <c r="I68" s="20">
        <f t="shared" si="5"/>
        <v>0.34690934065934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315.684</v>
      </c>
      <c r="I69" s="20">
        <f t="shared" si="5"/>
        <v>-0.310783785750673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3080.66</v>
      </c>
      <c r="I70" s="20">
        <f t="shared" si="5"/>
        <v>-0.00472975155881508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3398.92</v>
      </c>
      <c r="I71" s="20">
        <f t="shared" si="5"/>
        <v>0.694095364678518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3020.12</v>
      </c>
      <c r="I72" s="20">
        <f t="shared" si="5"/>
        <v>1.04985520361991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2828.18</v>
      </c>
      <c r="I73" s="20">
        <f t="shared" si="5"/>
        <v>1.07192673992674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142.48</v>
      </c>
      <c r="I74" s="20">
        <f t="shared" si="5"/>
        <v>2.01651376146789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349.824</v>
      </c>
      <c r="I75" s="20">
        <f t="shared" si="5"/>
        <v>6.27284823284823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593.568</v>
      </c>
      <c r="I76" s="20">
        <f t="shared" si="5"/>
        <v>9.37706293706294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1846.726</v>
      </c>
      <c r="I77" s="20">
        <f t="shared" si="5"/>
        <v>10.2445260807794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347.12</v>
      </c>
      <c r="I78" s="20">
        <f t="shared" si="5"/>
        <v>3.50025929127053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138.724</v>
      </c>
      <c r="I79" s="20">
        <f t="shared" si="5"/>
        <v>1.07878121878122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1067.42</v>
      </c>
      <c r="I80" s="20">
        <f t="shared" si="5"/>
        <v>0.00541915227629513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494.296</v>
      </c>
      <c r="I81" s="20">
        <f t="shared" si="5"/>
        <v>0.0581475667189953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4097</v>
      </c>
      <c r="I82" s="20">
        <f t="shared" si="5"/>
        <v>-0.189141047631614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6077.8</v>
      </c>
      <c r="I83" s="20">
        <f t="shared" si="5"/>
        <v>-0.301509347226479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1152.742</v>
      </c>
      <c r="I84" s="20">
        <f t="shared" si="5"/>
        <v>0.336770776961732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4101.16</v>
      </c>
      <c r="I85" s="20">
        <f t="shared" si="5"/>
        <v>1.03094750742819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36557.9</v>
      </c>
      <c r="I86" s="20">
        <f t="shared" si="5"/>
        <v>20.0910961538462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8514.04</v>
      </c>
      <c r="I87" s="20">
        <f t="shared" si="5"/>
        <v>3.26199232437844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131993</v>
      </c>
      <c r="I88" s="20">
        <f t="shared" si="5"/>
        <v>34.0114058355438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3177.48</v>
      </c>
      <c r="I89" s="20">
        <f t="shared" si="5"/>
        <v>2.20202888814243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3001.62</v>
      </c>
      <c r="I90" s="20">
        <f t="shared" si="5"/>
        <v>0.496072437281941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247.842</v>
      </c>
      <c r="I91" s="20">
        <f t="shared" si="5"/>
        <v>11.2210059171598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107.25</v>
      </c>
      <c r="I92" s="20">
        <f t="shared" si="5"/>
        <v>1.66129032258064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652.366</v>
      </c>
      <c r="I93" s="20">
        <f t="shared" si="5"/>
        <v>-0.142188034188034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109.502</v>
      </c>
      <c r="I94" s="20">
        <f t="shared" si="5"/>
        <v>1.74670568561873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61.59</v>
      </c>
      <c r="I95" s="21">
        <f t="shared" si="5"/>
        <v>3.85087949593069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96.082</v>
      </c>
      <c r="I96" s="20">
        <f t="shared" si="5"/>
        <v>1.15269604182225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8063.36</v>
      </c>
      <c r="I97" s="20">
        <f t="shared" si="5"/>
        <v>2.77439226088313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7847.18</v>
      </c>
      <c r="I98" s="20">
        <f t="shared" si="5"/>
        <v>2.5647395517868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5620.72</v>
      </c>
      <c r="I99" s="20">
        <f t="shared" si="5"/>
        <v>5.6178021978022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3043.9</v>
      </c>
      <c r="I100" s="20">
        <f t="shared" si="5"/>
        <v>1.74390024038462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32428.14</v>
      </c>
      <c r="I101" s="20">
        <f t="shared" si="5"/>
        <v>16.8176593406593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12781.7</v>
      </c>
      <c r="I102" s="20">
        <f t="shared" si="5"/>
        <v>12.7832854061826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5307.6</v>
      </c>
      <c r="I103" s="20">
        <f t="shared" si="5"/>
        <v>0.701153846153846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2144.312</v>
      </c>
      <c r="I104" s="20">
        <f t="shared" si="5"/>
        <v>8.99679254079254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96.97</v>
      </c>
      <c r="I105" s="20">
        <f t="shared" si="5"/>
        <v>1.65453052285792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188643.54</v>
      </c>
      <c r="I106" s="20">
        <f t="shared" si="5"/>
        <v>113.560854251012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6161.8</v>
      </c>
      <c r="I107" s="20">
        <f t="shared" si="5"/>
        <v>3.90328912466843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483.956</v>
      </c>
      <c r="I108" s="20">
        <f t="shared" si="5"/>
        <v>5.06968227424749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285.01</v>
      </c>
      <c r="I109" s="20">
        <f t="shared" si="5"/>
        <v>-0.235214669051879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2937.88</v>
      </c>
      <c r="I110" s="20">
        <f t="shared" si="5"/>
        <v>0.301290417835523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124.558</v>
      </c>
      <c r="I111" s="20">
        <f t="shared" si="5"/>
        <v>-0.0816564266404522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316.97</v>
      </c>
      <c r="I112" s="20">
        <f t="shared" si="5"/>
        <v>5.30576923076923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171.91</v>
      </c>
      <c r="I113" s="20">
        <f t="shared" si="5"/>
        <v>2.68694595367458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138.514</v>
      </c>
      <c r="I114" s="20">
        <f t="shared" si="5"/>
        <v>3.29057305110996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6173.22</v>
      </c>
      <c r="I115" s="20">
        <f t="shared" si="5"/>
        <v>2.20132411408816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3236.2</v>
      </c>
      <c r="I116" s="20">
        <f t="shared" si="5"/>
        <v>0.970489141465395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570.384</v>
      </c>
      <c r="I117" s="20">
        <f t="shared" si="5"/>
        <v>1.02503195266272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263.748</v>
      </c>
      <c r="I118" s="20">
        <f t="shared" si="5"/>
        <v>-0.152299121491322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477.046</v>
      </c>
      <c r="I119" s="20">
        <f t="shared" si="5"/>
        <v>0.26537400530504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42.83</v>
      </c>
      <c r="I120" s="20">
        <f t="shared" si="5"/>
        <v>0.22022792022792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535.7</v>
      </c>
      <c r="I121" s="20">
        <f t="shared" si="5"/>
        <v>0.166255442670537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127.922</v>
      </c>
      <c r="I122" s="20">
        <f t="shared" si="5"/>
        <v>0.48344027831465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161.51</v>
      </c>
      <c r="I123" s="20">
        <f t="shared" si="5"/>
        <v>0.202307692307692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84.992</v>
      </c>
      <c r="I124" s="20">
        <f t="shared" si="5"/>
        <v>0.43164514317799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341.38</v>
      </c>
      <c r="I125" s="20">
        <f t="shared" si="5"/>
        <v>0.133525179856115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99.534</v>
      </c>
      <c r="I126" s="20">
        <f t="shared" si="5"/>
        <v>0.290414866032844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93.74</v>
      </c>
      <c r="I127" s="20">
        <f t="shared" si="5"/>
        <v>0.17566889632107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1542.38</v>
      </c>
      <c r="I128" s="20">
        <f t="shared" si="5"/>
        <v>2.29568376068376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1142.06</v>
      </c>
      <c r="I129" s="20">
        <f t="shared" si="5"/>
        <v>3.79186013986014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520.64</v>
      </c>
      <c r="I130" s="20">
        <f t="shared" si="5"/>
        <v>2.12071928071928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4565.72</v>
      </c>
      <c r="I131" s="20">
        <f t="shared" ref="I131:I177" si="8">(H131-G131)/G131</f>
        <v>0.385440752541344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23740</v>
      </c>
      <c r="I132" s="20">
        <f t="shared" si="8"/>
        <v>-0.030360789652825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16333.8</v>
      </c>
      <c r="I133" s="20">
        <f t="shared" si="8"/>
        <v>-0.028521015067407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13752</v>
      </c>
      <c r="I134" s="20">
        <f t="shared" si="8"/>
        <v>-0.235291936978684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86712</v>
      </c>
      <c r="I135" s="20">
        <f t="shared" si="8"/>
        <v>15.6753846153846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12980.6</v>
      </c>
      <c r="I136" s="20">
        <f t="shared" si="8"/>
        <v>3.71735917625681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4835.8</v>
      </c>
      <c r="I137" s="20">
        <f t="shared" si="8"/>
        <v>-0.185435148792813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7664.4</v>
      </c>
      <c r="I138" s="20">
        <f t="shared" si="8"/>
        <v>0.700680473372781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2882.84</v>
      </c>
      <c r="I139" s="20">
        <f t="shared" si="8"/>
        <v>0.055985347985348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8480.3</v>
      </c>
      <c r="I140" s="20">
        <f t="shared" si="8"/>
        <v>1.86528888388332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3169.2</v>
      </c>
      <c r="I141" s="20">
        <f t="shared" si="8"/>
        <v>0.227103768714507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2721.02</v>
      </c>
      <c r="I142" s="20">
        <f t="shared" si="8"/>
        <v>1.59474253019708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8468</v>
      </c>
      <c r="I143" s="20">
        <f t="shared" si="8"/>
        <v>2.96380090497738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9068.2</v>
      </c>
      <c r="I144" s="20">
        <f t="shared" si="8"/>
        <v>-0.224940170940171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7552.4</v>
      </c>
      <c r="I145" s="20">
        <f t="shared" si="8"/>
        <v>0.0436296637494241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14359.6</v>
      </c>
      <c r="I146" s="20">
        <f t="shared" si="8"/>
        <v>0.585528156054472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7364.2</v>
      </c>
      <c r="I147" s="20">
        <f t="shared" si="8"/>
        <v>-0.0558717948717949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16325.16</v>
      </c>
      <c r="I148" s="20">
        <f t="shared" si="8"/>
        <v>4.79591479289941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2305.2</v>
      </c>
      <c r="I149" s="20">
        <f t="shared" si="8"/>
        <v>0.237137745974955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4996.4</v>
      </c>
      <c r="I150" s="20">
        <f t="shared" si="8"/>
        <v>1.30142791340396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9913.76</v>
      </c>
      <c r="I151" s="20">
        <f t="shared" si="8"/>
        <v>2.89742890839995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9731.6</v>
      </c>
      <c r="I152" s="20">
        <f t="shared" si="8"/>
        <v>1.29158555729984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8660.12</v>
      </c>
      <c r="I153" s="20">
        <f t="shared" si="8"/>
        <v>2.53714908100749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4634.52</v>
      </c>
      <c r="I154" s="20">
        <f t="shared" si="8"/>
        <v>0.288559777571826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18826</v>
      </c>
      <c r="I155" s="20">
        <f t="shared" si="8"/>
        <v>3.99363395225464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12643.8</v>
      </c>
      <c r="I156" s="20">
        <f t="shared" si="8"/>
        <v>2.40864485981308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2403.46</v>
      </c>
      <c r="I157" s="20">
        <f t="shared" si="8"/>
        <v>-0.0183281143635126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5100.02</v>
      </c>
      <c r="I158" s="20">
        <f t="shared" si="8"/>
        <v>1.97956377799416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5883.02</v>
      </c>
      <c r="I159" s="20">
        <f t="shared" si="8"/>
        <v>1.52345724907063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5715.8</v>
      </c>
      <c r="I160" s="20">
        <f t="shared" si="8"/>
        <v>1.80048995590397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573.62</v>
      </c>
      <c r="I161" s="20">
        <f t="shared" si="8"/>
        <v>0.0939987285441832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7159.96</v>
      </c>
      <c r="I162" s="20">
        <f t="shared" si="8"/>
        <v>2.63142519019442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4306.2</v>
      </c>
      <c r="I163" s="20">
        <f t="shared" si="8"/>
        <v>0.521804688420309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2506.88</v>
      </c>
      <c r="I164" s="20">
        <f t="shared" si="8"/>
        <v>0.884399899774493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6655.86</v>
      </c>
      <c r="I165" s="20">
        <f t="shared" si="8"/>
        <v>3.45208026755853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2061.58</v>
      </c>
      <c r="I166" s="20">
        <f t="shared" si="8"/>
        <v>2.85222049205855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3259.46</v>
      </c>
      <c r="I167" s="20">
        <f t="shared" si="8"/>
        <v>1.8874590284955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1167.18</v>
      </c>
      <c r="I168" s="20">
        <f t="shared" si="8"/>
        <v>0.479940828402367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1710.22</v>
      </c>
      <c r="I169" s="20">
        <f t="shared" si="8"/>
        <v>3.15438056680162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590.998</v>
      </c>
      <c r="I170" s="20">
        <f t="shared" si="8"/>
        <v>0.683754985754986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476.72</v>
      </c>
      <c r="I171" s="20">
        <f t="shared" si="8"/>
        <v>-0.0982597730138716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644.06</v>
      </c>
      <c r="I172" s="20">
        <f t="shared" si="8"/>
        <v>0.881382667964946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475.44</v>
      </c>
      <c r="I173" s="20">
        <f t="shared" si="8"/>
        <v>0.0971692307692307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606.7</v>
      </c>
      <c r="I174" s="20">
        <f t="shared" si="8"/>
        <v>0.917913593256059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1436.06</v>
      </c>
      <c r="I175" s="20">
        <f t="shared" si="8"/>
        <v>-0.302319028340081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1923.42</v>
      </c>
      <c r="I176" s="20">
        <f t="shared" si="8"/>
        <v>0.990431183166609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1096.68</v>
      </c>
      <c r="I177" s="20">
        <f t="shared" si="8"/>
        <v>-0.342649350649351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2016-03-18T08:19:06Z</dcterms:created>
  <dcterms:modified xsi:type="dcterms:W3CDTF">2016-03-18T08:19:59Z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