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<sst xmlns="http://schemas.openxmlformats.org/spreadsheetml/2006/main" count="185">
  <si>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南京文交所挂牌藏品2016年3月16日市场采集表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</si>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</sst>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_ "/>
    <numFmt numFmtId="42" formatCode="_ &quot;￥&quot;* #,##0_ ;_ &quot;￥&quot;* \-#,##0_ ;_ &quot;￥&quot;* &quot;-&quot;_ ;_ @_ "/>
    <numFmt numFmtId="177" formatCode="0.00_);[Red]\(0.00\)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42</v>
      </c>
      <c r="D3" s="7">
        <v>43</v>
      </c>
      <c r="E3" s="7">
        <v>42</v>
      </c>
      <c r="F3" s="9">
        <f t="shared" ref="F3:F66" si="0">(D3+C3+E3)/3</f>
        <v>42.3333333333333</v>
      </c>
      <c r="G3" s="10">
        <f t="shared" ref="G3:G66" si="1">F3*1.3</f>
        <v>55.0333333333333</v>
      </c>
      <c r="H3" s="9">
        <v>52.424</v>
      </c>
      <c r="I3" s="20">
        <f t="shared" ref="I3:I66" si="2">(H3-G3)/G3</f>
        <v>-0.0474136886735313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1091.12</v>
      </c>
      <c r="I4" s="20">
        <f t="shared" si="2"/>
        <v>1.98691486449494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93.812</v>
      </c>
      <c r="I5" s="20">
        <f t="shared" si="2"/>
        <v>-0.0628171828171829</v>
      </c>
    </row>
    <row r="6" spans="1:9">
      <c r="A6" s="7">
        <v>501004</v>
      </c>
      <c r="B6" s="8" t="s">
        <v>13</v>
      </c>
      <c r="C6" s="7">
        <v>96</v>
      </c>
      <c r="D6" s="7">
        <v>98</v>
      </c>
      <c r="E6" s="7">
        <v>95</v>
      </c>
      <c r="F6" s="9">
        <f t="shared" si="0"/>
        <v>96.3333333333333</v>
      </c>
      <c r="G6" s="10">
        <f t="shared" si="1"/>
        <v>125.233333333333</v>
      </c>
      <c r="H6" s="9">
        <v>138.112</v>
      </c>
      <c r="I6" s="20">
        <f t="shared" si="2"/>
        <v>0.102837370242214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40.048</v>
      </c>
      <c r="I7" s="20">
        <f t="shared" si="2"/>
        <v>1.14926654740608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4223</v>
      </c>
      <c r="I8" s="20">
        <f t="shared" si="2"/>
        <v>0.691907051282051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166.214</v>
      </c>
      <c r="I9" s="20">
        <f t="shared" si="2"/>
        <v>-0.00629334396173766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116.02</v>
      </c>
      <c r="I10" s="20">
        <f t="shared" si="2"/>
        <v>0.0972887767969733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497.54</v>
      </c>
      <c r="I11" s="20">
        <f t="shared" si="2"/>
        <v>0.0251510989010991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4151.8</v>
      </c>
      <c r="I12" s="20">
        <f t="shared" si="2"/>
        <v>1.16277131446432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1511.62</v>
      </c>
      <c r="I13" s="20">
        <f t="shared" si="2"/>
        <v>0.125275434243176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421.88</v>
      </c>
      <c r="I14" s="20">
        <f t="shared" si="2"/>
        <v>-0.0116048418586489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5270.6</v>
      </c>
      <c r="I15" s="20">
        <f t="shared" si="2"/>
        <v>-0.10894336432798</v>
      </c>
    </row>
    <row r="16" spans="1:9">
      <c r="A16" s="7">
        <v>601001</v>
      </c>
      <c r="B16" s="8" t="s">
        <v>23</v>
      </c>
      <c r="C16" s="7">
        <v>66</v>
      </c>
      <c r="D16" s="7">
        <v>65</v>
      </c>
      <c r="E16" s="7">
        <v>64</v>
      </c>
      <c r="F16" s="9">
        <f t="shared" si="0"/>
        <v>65</v>
      </c>
      <c r="G16" s="10">
        <f t="shared" si="1"/>
        <v>84.5</v>
      </c>
      <c r="H16" s="9">
        <v>172.062</v>
      </c>
      <c r="I16" s="20">
        <f t="shared" si="2"/>
        <v>1.03623668639053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135.846</v>
      </c>
      <c r="I17" s="20">
        <f t="shared" si="2"/>
        <v>0.29008547008547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5674.54</v>
      </c>
      <c r="I18" s="20">
        <f t="shared" si="2"/>
        <v>5.96547463175123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1466.81</v>
      </c>
      <c r="I19" s="20">
        <f t="shared" si="2"/>
        <v>3.36767245657568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681.48</v>
      </c>
      <c r="I20" s="20">
        <f t="shared" si="2"/>
        <v>4.57675941080196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2751.38</v>
      </c>
      <c r="I21" s="20">
        <f t="shared" si="2"/>
        <v>0.0890803536086555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382.952</v>
      </c>
      <c r="I22" s="20">
        <f t="shared" si="2"/>
        <v>4.73854145854146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190.304</v>
      </c>
      <c r="I23" s="20">
        <f t="shared" si="2"/>
        <v>1.79721705046546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4115.8</v>
      </c>
      <c r="I24" s="20">
        <f t="shared" si="2"/>
        <v>0.142960288808664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446.854</v>
      </c>
      <c r="I25" s="20">
        <f t="shared" si="2"/>
        <v>5.69611388611389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6036.82</v>
      </c>
      <c r="I26" s="20">
        <f t="shared" si="2"/>
        <v>2.02850501672241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287.694</v>
      </c>
      <c r="I27" s="20">
        <f t="shared" si="2"/>
        <v>3.3110989010989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406.3</v>
      </c>
      <c r="I28" s="20">
        <f t="shared" si="2"/>
        <v>0.524577861163227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181.864</v>
      </c>
      <c r="I29" s="20">
        <f t="shared" si="2"/>
        <v>1.95553629469122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173.356</v>
      </c>
      <c r="I30" s="20">
        <f t="shared" si="2"/>
        <v>1.18607818411097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273.072</v>
      </c>
      <c r="I31" s="20">
        <f t="shared" si="2"/>
        <v>1.16551942902458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1080.35</v>
      </c>
      <c r="I32" s="20">
        <f t="shared" si="2"/>
        <v>0.731330128205128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413.2</v>
      </c>
      <c r="I33" s="21">
        <f t="shared" si="2"/>
        <v>-0.211951684678957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746.008</v>
      </c>
      <c r="I34" s="20">
        <f t="shared" si="2"/>
        <v>-0.0514837889383343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369.578</v>
      </c>
      <c r="I35" s="20">
        <f t="shared" si="2"/>
        <v>1.86198760970573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806.3</v>
      </c>
      <c r="I36" s="20">
        <f t="shared" si="2"/>
        <v>0.145041420118343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88651.36</v>
      </c>
      <c r="I37" s="20">
        <f t="shared" si="2"/>
        <v>91.1531808731809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2012.8</v>
      </c>
      <c r="I38" s="20">
        <f t="shared" si="2"/>
        <v>2.93637548891786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294.288</v>
      </c>
      <c r="I39" s="20">
        <f t="shared" si="2"/>
        <v>2.51878836189717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102.676</v>
      </c>
      <c r="I40" s="20">
        <f t="shared" si="2"/>
        <v>0.851129807692308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148.554</v>
      </c>
      <c r="I41" s="20">
        <f t="shared" si="2"/>
        <v>1.18354728074473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1835</v>
      </c>
      <c r="I42" s="20">
        <f t="shared" si="2"/>
        <v>5.04945054945055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468.246</v>
      </c>
      <c r="I43" s="20">
        <f t="shared" si="2"/>
        <v>2.70057428872497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1456.36</v>
      </c>
      <c r="I44" s="20">
        <f t="shared" si="2"/>
        <v>3.80118681318681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276.104</v>
      </c>
      <c r="I45" s="20">
        <f t="shared" si="2"/>
        <v>0.266725799051843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452.76</v>
      </c>
      <c r="I46" s="20">
        <f t="shared" si="2"/>
        <v>0.0716213017751478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690.12</v>
      </c>
      <c r="I47" s="20">
        <f t="shared" si="2"/>
        <v>0.390903594222371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534.74</v>
      </c>
      <c r="I48" s="20">
        <f t="shared" si="2"/>
        <v>1.03297427448993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893.08</v>
      </c>
      <c r="I49" s="20">
        <f t="shared" si="2"/>
        <v>2.09917871602082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1353.44</v>
      </c>
      <c r="I50" s="20">
        <f t="shared" si="2"/>
        <v>5.45314685314685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984.32</v>
      </c>
      <c r="I51" s="20">
        <f t="shared" si="2"/>
        <v>0.479809571535956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2015.34</v>
      </c>
      <c r="I52" s="20">
        <f t="shared" si="2"/>
        <v>3.38753265602322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1210.06</v>
      </c>
      <c r="I53" s="20">
        <f t="shared" si="2"/>
        <v>1.39079293993678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257.09</v>
      </c>
      <c r="I54" s="20">
        <f t="shared" si="2"/>
        <v>0.755279927173419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1265.3</v>
      </c>
      <c r="I55" s="20">
        <f t="shared" si="2"/>
        <v>1.58400272294078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977.62</v>
      </c>
      <c r="I56" s="20">
        <f t="shared" si="2"/>
        <v>0.432410256410257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1168.18</v>
      </c>
      <c r="I57" s="20">
        <f t="shared" si="2"/>
        <v>0.41511811023622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382.38</v>
      </c>
      <c r="I58" s="20">
        <f t="shared" si="2"/>
        <v>3.01097902097902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682.94</v>
      </c>
      <c r="I59" s="20">
        <f t="shared" si="2"/>
        <v>0.726194287640071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430.808</v>
      </c>
      <c r="I60" s="20">
        <f t="shared" si="2"/>
        <v>1.54915976331361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1769.422</v>
      </c>
      <c r="I61" s="21">
        <f t="shared" si="2"/>
        <v>2.53530869130869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326.06</v>
      </c>
      <c r="I62" s="21">
        <f t="shared" si="2"/>
        <v>1.42724565756824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382.61</v>
      </c>
      <c r="I63" s="20">
        <f t="shared" si="2"/>
        <v>0.191560261600747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219.994</v>
      </c>
      <c r="I64" s="20">
        <f t="shared" si="2"/>
        <v>2.00401456531634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950.368</v>
      </c>
      <c r="I65" s="20">
        <f t="shared" si="2"/>
        <v>5.35697658862876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136.608</v>
      </c>
      <c r="I66" s="20">
        <f t="shared" si="2"/>
        <v>2.54212618841832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1444.98</v>
      </c>
      <c r="I67" s="20">
        <f t="shared" ref="I67:I130" si="5">(H67-G67)/G67</f>
        <v>-0.196489341983318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63.422</v>
      </c>
      <c r="I68" s="20">
        <f t="shared" si="5"/>
        <v>0.306771978021978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311.314</v>
      </c>
      <c r="I69" s="20">
        <f t="shared" si="5"/>
        <v>-0.320324576086165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3058.96</v>
      </c>
      <c r="I70" s="20">
        <f t="shared" si="5"/>
        <v>-0.0117403805770039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3223.66</v>
      </c>
      <c r="I71" s="20">
        <f t="shared" si="5"/>
        <v>0.606741983718226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3015.62</v>
      </c>
      <c r="I72" s="20">
        <f t="shared" si="5"/>
        <v>1.04680090497738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2791.34</v>
      </c>
      <c r="I73" s="20">
        <f t="shared" si="5"/>
        <v>1.04493772893773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137.132</v>
      </c>
      <c r="I74" s="20">
        <f t="shared" si="5"/>
        <v>1.90328863796754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344.676</v>
      </c>
      <c r="I75" s="20">
        <f t="shared" si="5"/>
        <v>6.1658212058212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576.54</v>
      </c>
      <c r="I76" s="20">
        <f t="shared" si="5"/>
        <v>9.07937062937063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1823.256</v>
      </c>
      <c r="I77" s="20">
        <f t="shared" si="5"/>
        <v>10.1016196468439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341.776</v>
      </c>
      <c r="I78" s="20">
        <f t="shared" si="5"/>
        <v>3.43097666378565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134.562</v>
      </c>
      <c r="I79" s="20">
        <f t="shared" si="5"/>
        <v>1.01641358641359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1062.04</v>
      </c>
      <c r="I80" s="20">
        <f t="shared" si="5"/>
        <v>0.000351648351648246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476.418</v>
      </c>
      <c r="I81" s="20">
        <f t="shared" si="5"/>
        <v>0.019875838447267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4058.8</v>
      </c>
      <c r="I82" s="20">
        <f t="shared" si="5"/>
        <v>-0.196701411795751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6007.6</v>
      </c>
      <c r="I83" s="20">
        <f t="shared" si="5"/>
        <v>-0.309577076310144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1102.188</v>
      </c>
      <c r="I84" s="20">
        <f t="shared" si="5"/>
        <v>0.278146115191341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4036.68</v>
      </c>
      <c r="I85" s="20">
        <f t="shared" si="5"/>
        <v>0.999016176956091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36750.56</v>
      </c>
      <c r="I86" s="20">
        <f t="shared" si="5"/>
        <v>20.2022461538462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8270.8</v>
      </c>
      <c r="I87" s="20">
        <f t="shared" si="5"/>
        <v>3.14023026864675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129820.34</v>
      </c>
      <c r="I88" s="20">
        <f t="shared" si="5"/>
        <v>33.4351034482759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3090.72</v>
      </c>
      <c r="I89" s="20">
        <f t="shared" si="5"/>
        <v>2.11459858918374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2939.14</v>
      </c>
      <c r="I90" s="20">
        <f t="shared" si="5"/>
        <v>0.464931051669713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238.658</v>
      </c>
      <c r="I91" s="20">
        <f t="shared" si="5"/>
        <v>10.7681459566075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104.016</v>
      </c>
      <c r="I92" s="20">
        <f t="shared" si="5"/>
        <v>1.58104218362283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603.222</v>
      </c>
      <c r="I93" s="20">
        <f t="shared" si="5"/>
        <v>-0.206808678500986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109.07</v>
      </c>
      <c r="I94" s="20">
        <f t="shared" si="5"/>
        <v>1.73586956521739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60.636</v>
      </c>
      <c r="I95" s="21">
        <f t="shared" si="5"/>
        <v>3.77574166447887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93.702</v>
      </c>
      <c r="I96" s="20">
        <f t="shared" si="5"/>
        <v>1.09937266616878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7892.68</v>
      </c>
      <c r="I97" s="20">
        <f t="shared" si="5"/>
        <v>2.69449836167889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7506.6</v>
      </c>
      <c r="I98" s="20">
        <f t="shared" si="5"/>
        <v>2.41002422774076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5223.38</v>
      </c>
      <c r="I99" s="20">
        <f t="shared" si="5"/>
        <v>5.14997645211931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2921.6</v>
      </c>
      <c r="I100" s="20">
        <f t="shared" si="5"/>
        <v>1.63365384615385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32024.82</v>
      </c>
      <c r="I101" s="20">
        <f t="shared" si="5"/>
        <v>16.5960549450549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12457.88</v>
      </c>
      <c r="I102" s="20">
        <f t="shared" si="5"/>
        <v>12.4340905823149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5261.8</v>
      </c>
      <c r="I103" s="20">
        <f t="shared" si="5"/>
        <v>0.686474358974359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2023.336</v>
      </c>
      <c r="I104" s="20">
        <f t="shared" si="5"/>
        <v>8.43280186480186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93.776</v>
      </c>
      <c r="I105" s="20">
        <f t="shared" si="5"/>
        <v>1.56709553791404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186500.74</v>
      </c>
      <c r="I106" s="20">
        <f t="shared" si="5"/>
        <v>112.259558704453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5895.06</v>
      </c>
      <c r="I107" s="20">
        <f t="shared" si="5"/>
        <v>3.69102917771883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461.604</v>
      </c>
      <c r="I108" s="20">
        <f t="shared" si="5"/>
        <v>4.78934782608696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272.146</v>
      </c>
      <c r="I109" s="20">
        <f t="shared" si="5"/>
        <v>-0.269733452593918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2859.26</v>
      </c>
      <c r="I110" s="20">
        <f t="shared" si="5"/>
        <v>0.266466853683744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122.492</v>
      </c>
      <c r="I111" s="20">
        <f t="shared" si="5"/>
        <v>-0.0968886704349963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317.062</v>
      </c>
      <c r="I112" s="20">
        <f t="shared" si="5"/>
        <v>5.30759946949602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167.036</v>
      </c>
      <c r="I113" s="20">
        <f t="shared" si="5"/>
        <v>2.58241349728339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137.5</v>
      </c>
      <c r="I114" s="20">
        <f t="shared" si="5"/>
        <v>3.25916365513681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5847.42</v>
      </c>
      <c r="I115" s="20">
        <f t="shared" si="5"/>
        <v>2.03236992221262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3207.78</v>
      </c>
      <c r="I116" s="20">
        <f t="shared" si="5"/>
        <v>0.953184493606657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556.418</v>
      </c>
      <c r="I117" s="20">
        <f t="shared" si="5"/>
        <v>0.975448520710059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254.678</v>
      </c>
      <c r="I118" s="20">
        <f t="shared" si="5"/>
        <v>-0.181450610670666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464.12</v>
      </c>
      <c r="I119" s="20">
        <f t="shared" si="5"/>
        <v>0.231087533156499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41.952</v>
      </c>
      <c r="I120" s="20">
        <f t="shared" si="5"/>
        <v>0.195213675213675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519.36</v>
      </c>
      <c r="I121" s="20">
        <f t="shared" si="5"/>
        <v>0.130682148040639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124.344</v>
      </c>
      <c r="I122" s="20">
        <f t="shared" si="5"/>
        <v>0.441948202551217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155.47</v>
      </c>
      <c r="I123" s="20">
        <f t="shared" si="5"/>
        <v>0.157344913151365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81.856</v>
      </c>
      <c r="I124" s="20">
        <f t="shared" si="5"/>
        <v>0.378820887142055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329.24</v>
      </c>
      <c r="I125" s="20">
        <f t="shared" si="5"/>
        <v>0.0932152739346984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94.762</v>
      </c>
      <c r="I126" s="20">
        <f t="shared" si="5"/>
        <v>0.228547968885048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91.134</v>
      </c>
      <c r="I127" s="20">
        <f t="shared" si="5"/>
        <v>0.142984949832776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1462.94</v>
      </c>
      <c r="I128" s="20">
        <f t="shared" si="5"/>
        <v>2.12594017094017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1082.26</v>
      </c>
      <c r="I129" s="20">
        <f t="shared" si="5"/>
        <v>3.54095104895105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510.9</v>
      </c>
      <c r="I130" s="20">
        <f t="shared" si="5"/>
        <v>2.06233766233766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4497.78</v>
      </c>
      <c r="I131" s="20">
        <f t="shared" ref="I131:I177" si="8">(H131-G131)/G131</f>
        <v>0.364824761037779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23576</v>
      </c>
      <c r="I132" s="20">
        <f t="shared" si="8"/>
        <v>-0.0370592239618788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16429</v>
      </c>
      <c r="I133" s="20">
        <f t="shared" si="8"/>
        <v>-0.0228588421887392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13520</v>
      </c>
      <c r="I134" s="20">
        <f t="shared" si="8"/>
        <v>-0.248192771084337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93227.4</v>
      </c>
      <c r="I135" s="20">
        <f t="shared" si="8"/>
        <v>16.9283461538462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10886.2</v>
      </c>
      <c r="I136" s="20">
        <f t="shared" si="8"/>
        <v>2.95622047244095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4635.6</v>
      </c>
      <c r="I137" s="20">
        <f t="shared" si="8"/>
        <v>-0.219157776530039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7109.2</v>
      </c>
      <c r="I138" s="20">
        <f t="shared" si="8"/>
        <v>0.577485207100592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2786.54</v>
      </c>
      <c r="I139" s="20">
        <f t="shared" si="8"/>
        <v>0.0207106227106227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8761.88</v>
      </c>
      <c r="I140" s="20">
        <f t="shared" si="8"/>
        <v>1.96042797612344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3126.2</v>
      </c>
      <c r="I141" s="20">
        <f t="shared" si="8"/>
        <v>0.210454310789881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2636.08</v>
      </c>
      <c r="I142" s="20">
        <f t="shared" si="8"/>
        <v>1.5137444373808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8493</v>
      </c>
      <c r="I143" s="20">
        <f t="shared" si="8"/>
        <v>2.97550319862693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8907.6</v>
      </c>
      <c r="I144" s="20">
        <f t="shared" si="8"/>
        <v>-0.238666666666667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7356.8</v>
      </c>
      <c r="I145" s="20">
        <f t="shared" si="8"/>
        <v>0.0166006448641179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14555.8</v>
      </c>
      <c r="I146" s="20">
        <f t="shared" si="8"/>
        <v>0.607191755612808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7256.2</v>
      </c>
      <c r="I147" s="20">
        <f t="shared" si="8"/>
        <v>-0.0697179487179487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14716.94</v>
      </c>
      <c r="I148" s="20">
        <f t="shared" si="8"/>
        <v>4.22494911242604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2230.16</v>
      </c>
      <c r="I149" s="20">
        <f t="shared" si="8"/>
        <v>0.196865831842576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4775.2</v>
      </c>
      <c r="I150" s="20">
        <f t="shared" si="8"/>
        <v>1.19953938277292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9237.82</v>
      </c>
      <c r="I151" s="20">
        <f t="shared" si="8"/>
        <v>2.63169440440309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9614.6</v>
      </c>
      <c r="I152" s="20">
        <f t="shared" si="8"/>
        <v>1.26403453689168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8830.72</v>
      </c>
      <c r="I153" s="20">
        <f t="shared" si="8"/>
        <v>2.6068291354663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4618.92</v>
      </c>
      <c r="I154" s="20">
        <f t="shared" si="8"/>
        <v>0.284222428174235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18128.6</v>
      </c>
      <c r="I155" s="20">
        <f t="shared" si="8"/>
        <v>3.80864721485411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12841.8</v>
      </c>
      <c r="I156" s="20">
        <f t="shared" si="8"/>
        <v>2.46202372393961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2258.08</v>
      </c>
      <c r="I157" s="20">
        <f t="shared" si="8"/>
        <v>-0.077707283866576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4942.08</v>
      </c>
      <c r="I158" s="20">
        <f t="shared" si="8"/>
        <v>1.88729113924051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5613.74</v>
      </c>
      <c r="I159" s="20">
        <f t="shared" si="8"/>
        <v>1.40795253074063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5487</v>
      </c>
      <c r="I160" s="20">
        <f t="shared" si="8"/>
        <v>1.68838804507594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546.3</v>
      </c>
      <c r="I161" s="20">
        <f t="shared" si="8"/>
        <v>0.0418944691671963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6885.96</v>
      </c>
      <c r="I162" s="20">
        <f t="shared" si="8"/>
        <v>2.49245646661031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4128</v>
      </c>
      <c r="I163" s="20">
        <f t="shared" si="8"/>
        <v>0.458829072917894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2301.12</v>
      </c>
      <c r="I164" s="20">
        <f t="shared" si="8"/>
        <v>0.729731896767727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5888.12</v>
      </c>
      <c r="I165" s="20">
        <f t="shared" si="8"/>
        <v>2.93854180602007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2036.54</v>
      </c>
      <c r="I166" s="20">
        <f t="shared" si="8"/>
        <v>2.8054313298038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3226.18</v>
      </c>
      <c r="I167" s="20">
        <f t="shared" si="8"/>
        <v>1.85797726266056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1098.94</v>
      </c>
      <c r="I168" s="20">
        <f t="shared" si="8"/>
        <v>0.39341504649197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1528.48</v>
      </c>
      <c r="I169" s="20">
        <f t="shared" si="8"/>
        <v>2.71290688259109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563.904</v>
      </c>
      <c r="I170" s="20">
        <f t="shared" si="8"/>
        <v>0.606564102564103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443.94</v>
      </c>
      <c r="I171" s="20">
        <f t="shared" si="8"/>
        <v>-0.160264817150063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617.5</v>
      </c>
      <c r="I172" s="20">
        <f t="shared" si="8"/>
        <v>0.80379746835443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445.16</v>
      </c>
      <c r="I173" s="20">
        <f t="shared" si="8"/>
        <v>0.0272923076923078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567.32</v>
      </c>
      <c r="I174" s="20">
        <f t="shared" si="8"/>
        <v>0.793424657534246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1377.28</v>
      </c>
      <c r="I175" s="20">
        <f t="shared" si="8"/>
        <v>-0.330876113360324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1750.88</v>
      </c>
      <c r="I176" s="20">
        <f t="shared" si="8"/>
        <v>0.811879958606416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1024.28</v>
      </c>
      <c r="I177" s="20">
        <f t="shared" si="8"/>
        <v>-0.386045954045954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2016-03-16T07:09:03Z</dcterms:created>
  <dcterms:modified xsi:type="dcterms:W3CDTF">2016-03-16T07:46:08Z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