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12675" windowHeight="120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G171" i="1"/>
  <c r="I171" i="1" s="1"/>
  <c r="F171" i="1"/>
  <c r="F170" i="1"/>
  <c r="G170" i="1" s="1"/>
  <c r="I170" i="1" s="1"/>
  <c r="G169" i="1"/>
  <c r="I169" i="1" s="1"/>
  <c r="F169" i="1"/>
  <c r="F168" i="1"/>
  <c r="G168" i="1" s="1"/>
  <c r="I168" i="1" s="1"/>
  <c r="G167" i="1"/>
  <c r="I167" i="1" s="1"/>
  <c r="F167" i="1"/>
  <c r="F166" i="1"/>
  <c r="G166" i="1" s="1"/>
  <c r="I166" i="1" s="1"/>
  <c r="G165" i="1"/>
  <c r="I165" i="1" s="1"/>
  <c r="F165" i="1"/>
  <c r="F164" i="1"/>
  <c r="G164" i="1" s="1"/>
  <c r="I164" i="1" s="1"/>
  <c r="G163" i="1"/>
  <c r="I163" i="1" s="1"/>
  <c r="F163" i="1"/>
  <c r="F162" i="1"/>
  <c r="G162" i="1" s="1"/>
  <c r="I162" i="1" s="1"/>
  <c r="G161" i="1"/>
  <c r="I161" i="1" s="1"/>
  <c r="F161" i="1"/>
  <c r="F160" i="1"/>
  <c r="G160" i="1" s="1"/>
  <c r="I160" i="1" s="1"/>
  <c r="G159" i="1"/>
  <c r="I159" i="1" s="1"/>
  <c r="F159" i="1"/>
  <c r="F158" i="1"/>
  <c r="G158" i="1" s="1"/>
  <c r="I158" i="1" s="1"/>
  <c r="G157" i="1"/>
  <c r="I157" i="1" s="1"/>
  <c r="F157" i="1"/>
  <c r="F156" i="1"/>
  <c r="G156" i="1" s="1"/>
  <c r="I156" i="1" s="1"/>
  <c r="G155" i="1"/>
  <c r="I155" i="1" s="1"/>
  <c r="F155" i="1"/>
  <c r="F154" i="1"/>
  <c r="G154" i="1" s="1"/>
  <c r="I154" i="1" s="1"/>
  <c r="G153" i="1"/>
  <c r="I153" i="1" s="1"/>
  <c r="F153" i="1"/>
  <c r="F152" i="1"/>
  <c r="G152" i="1" s="1"/>
  <c r="I152" i="1" s="1"/>
  <c r="G151" i="1"/>
  <c r="I151" i="1" s="1"/>
  <c r="F151" i="1"/>
  <c r="F150" i="1"/>
  <c r="G150" i="1" s="1"/>
  <c r="I150" i="1" s="1"/>
  <c r="G149" i="1"/>
  <c r="I149" i="1" s="1"/>
  <c r="F149" i="1"/>
  <c r="F148" i="1"/>
  <c r="G148" i="1" s="1"/>
  <c r="I148" i="1" s="1"/>
  <c r="G147" i="1"/>
  <c r="I147" i="1" s="1"/>
  <c r="F147" i="1"/>
  <c r="F146" i="1"/>
  <c r="G146" i="1" s="1"/>
  <c r="I146" i="1" s="1"/>
  <c r="G145" i="1"/>
  <c r="I145" i="1" s="1"/>
  <c r="F145" i="1"/>
  <c r="F144" i="1"/>
  <c r="G144" i="1" s="1"/>
  <c r="I144" i="1" s="1"/>
  <c r="G143" i="1"/>
  <c r="I143" i="1" s="1"/>
  <c r="F143" i="1"/>
  <c r="F142" i="1"/>
  <c r="G142" i="1" s="1"/>
  <c r="I142" i="1" s="1"/>
  <c r="G141" i="1"/>
  <c r="I141" i="1" s="1"/>
  <c r="F141" i="1"/>
  <c r="F140" i="1"/>
  <c r="G140" i="1" s="1"/>
  <c r="I140" i="1" s="1"/>
  <c r="G139" i="1"/>
  <c r="I139" i="1" s="1"/>
  <c r="F139" i="1"/>
  <c r="F138" i="1"/>
  <c r="G138" i="1" s="1"/>
  <c r="I138" i="1" s="1"/>
  <c r="G137" i="1"/>
  <c r="I137" i="1" s="1"/>
  <c r="F137" i="1"/>
  <c r="F136" i="1"/>
  <c r="G136" i="1" s="1"/>
  <c r="I136" i="1" s="1"/>
  <c r="G135" i="1"/>
  <c r="I135" i="1" s="1"/>
  <c r="F135" i="1"/>
  <c r="F134" i="1"/>
  <c r="G134" i="1" s="1"/>
  <c r="I134" i="1" s="1"/>
  <c r="G133" i="1"/>
  <c r="I133" i="1" s="1"/>
  <c r="F133" i="1"/>
  <c r="F132" i="1"/>
  <c r="G132" i="1" s="1"/>
  <c r="I132" i="1" s="1"/>
  <c r="G131" i="1"/>
  <c r="I131" i="1" s="1"/>
  <c r="F131" i="1"/>
  <c r="F130" i="1"/>
  <c r="G130" i="1" s="1"/>
  <c r="I130" i="1" s="1"/>
  <c r="G129" i="1"/>
  <c r="I129" i="1" s="1"/>
  <c r="F129" i="1"/>
  <c r="F128" i="1"/>
  <c r="G128" i="1" s="1"/>
  <c r="I128" i="1" s="1"/>
  <c r="G127" i="1"/>
  <c r="I127" i="1" s="1"/>
  <c r="F127" i="1"/>
  <c r="F126" i="1"/>
  <c r="G126" i="1" s="1"/>
  <c r="I126" i="1" s="1"/>
  <c r="G125" i="1"/>
  <c r="I125" i="1" s="1"/>
  <c r="F125" i="1"/>
  <c r="F124" i="1"/>
  <c r="G124" i="1" s="1"/>
  <c r="I124" i="1" s="1"/>
  <c r="G123" i="1"/>
  <c r="I123" i="1" s="1"/>
  <c r="F123" i="1"/>
  <c r="F122" i="1"/>
  <c r="G122" i="1" s="1"/>
  <c r="I122" i="1" s="1"/>
  <c r="G121" i="1"/>
  <c r="I121" i="1" s="1"/>
  <c r="F121" i="1"/>
  <c r="F120" i="1"/>
  <c r="G120" i="1" s="1"/>
  <c r="I120" i="1" s="1"/>
  <c r="G119" i="1"/>
  <c r="I119" i="1" s="1"/>
  <c r="F119" i="1"/>
  <c r="F118" i="1"/>
  <c r="G118" i="1" s="1"/>
  <c r="I118" i="1" s="1"/>
  <c r="G117" i="1"/>
  <c r="I117" i="1" s="1"/>
  <c r="F117" i="1"/>
  <c r="F116" i="1"/>
  <c r="G116" i="1" s="1"/>
  <c r="I116" i="1" s="1"/>
  <c r="G115" i="1"/>
  <c r="I115" i="1" s="1"/>
  <c r="F115" i="1"/>
  <c r="F114" i="1"/>
  <c r="G114" i="1" s="1"/>
  <c r="I114" i="1" s="1"/>
  <c r="G113" i="1"/>
  <c r="I113" i="1" s="1"/>
  <c r="F113" i="1"/>
  <c r="F112" i="1"/>
  <c r="G112" i="1" s="1"/>
  <c r="I112" i="1" s="1"/>
  <c r="G111" i="1"/>
  <c r="I111" i="1" s="1"/>
  <c r="F111" i="1"/>
  <c r="F110" i="1"/>
  <c r="G110" i="1" s="1"/>
  <c r="I110" i="1" s="1"/>
  <c r="G109" i="1"/>
  <c r="I109" i="1" s="1"/>
  <c r="F109" i="1"/>
  <c r="F108" i="1"/>
  <c r="G108" i="1" s="1"/>
  <c r="I108" i="1" s="1"/>
  <c r="I107" i="1"/>
  <c r="G107" i="1"/>
  <c r="F107" i="1"/>
  <c r="I106" i="1"/>
  <c r="G106" i="1"/>
  <c r="F106" i="1"/>
  <c r="G105" i="1"/>
  <c r="I105" i="1" s="1"/>
  <c r="F105" i="1"/>
  <c r="F104" i="1"/>
  <c r="G104" i="1" s="1"/>
  <c r="I104" i="1" s="1"/>
  <c r="I103" i="1"/>
  <c r="G103" i="1"/>
  <c r="F103" i="1"/>
  <c r="I102" i="1"/>
  <c r="G102" i="1"/>
  <c r="F102" i="1"/>
  <c r="G101" i="1"/>
  <c r="I101" i="1" s="1"/>
  <c r="F101" i="1"/>
  <c r="F100" i="1"/>
  <c r="G100" i="1" s="1"/>
  <c r="I100" i="1" s="1"/>
  <c r="I99" i="1"/>
  <c r="G99" i="1"/>
  <c r="F99" i="1"/>
  <c r="I98" i="1"/>
  <c r="G98" i="1"/>
  <c r="F98" i="1"/>
  <c r="G97" i="1"/>
  <c r="I97" i="1" s="1"/>
  <c r="F97" i="1"/>
  <c r="F96" i="1"/>
  <c r="G96" i="1" s="1"/>
  <c r="I96" i="1" s="1"/>
  <c r="I95" i="1"/>
  <c r="G95" i="1"/>
  <c r="F95" i="1"/>
  <c r="I94" i="1"/>
  <c r="G94" i="1"/>
  <c r="F94" i="1"/>
  <c r="G93" i="1"/>
  <c r="I93" i="1" s="1"/>
  <c r="F93" i="1"/>
  <c r="F92" i="1"/>
  <c r="G92" i="1" s="1"/>
  <c r="I92" i="1" s="1"/>
  <c r="I91" i="1"/>
  <c r="G91" i="1"/>
  <c r="F91" i="1"/>
  <c r="I90" i="1"/>
  <c r="G90" i="1"/>
  <c r="F90" i="1"/>
  <c r="G89" i="1"/>
  <c r="I89" i="1" s="1"/>
  <c r="F89" i="1"/>
  <c r="F88" i="1"/>
  <c r="G88" i="1" s="1"/>
  <c r="I88" i="1" s="1"/>
  <c r="I87" i="1"/>
  <c r="G87" i="1"/>
  <c r="F87" i="1"/>
  <c r="I86" i="1"/>
  <c r="G86" i="1"/>
  <c r="F86" i="1"/>
  <c r="G85" i="1"/>
  <c r="I85" i="1" s="1"/>
  <c r="F85" i="1"/>
  <c r="F84" i="1"/>
  <c r="G84" i="1" s="1"/>
  <c r="I84" i="1" s="1"/>
  <c r="I83" i="1"/>
  <c r="G83" i="1"/>
  <c r="F83" i="1"/>
  <c r="I82" i="1"/>
  <c r="G82" i="1"/>
  <c r="F82" i="1"/>
  <c r="G81" i="1"/>
  <c r="I81" i="1" s="1"/>
  <c r="F81" i="1"/>
  <c r="F80" i="1"/>
  <c r="G80" i="1" s="1"/>
  <c r="I80" i="1" s="1"/>
  <c r="I79" i="1"/>
  <c r="G79" i="1"/>
  <c r="F79" i="1"/>
  <c r="I78" i="1"/>
  <c r="G78" i="1"/>
  <c r="F78" i="1"/>
  <c r="G77" i="1"/>
  <c r="I77" i="1" s="1"/>
  <c r="F77" i="1"/>
  <c r="F76" i="1"/>
  <c r="G76" i="1" s="1"/>
  <c r="I76" i="1" s="1"/>
  <c r="I75" i="1"/>
  <c r="G75" i="1"/>
  <c r="F75" i="1"/>
  <c r="I74" i="1"/>
  <c r="G74" i="1"/>
  <c r="F74" i="1"/>
  <c r="G73" i="1"/>
  <c r="I73" i="1" s="1"/>
  <c r="F73" i="1"/>
  <c r="F72" i="1"/>
  <c r="G72" i="1" s="1"/>
  <c r="I72" i="1" s="1"/>
  <c r="I71" i="1"/>
  <c r="G71" i="1"/>
  <c r="F71" i="1"/>
  <c r="I70" i="1"/>
  <c r="G70" i="1"/>
  <c r="F70" i="1"/>
  <c r="G69" i="1"/>
  <c r="I69" i="1" s="1"/>
  <c r="F69" i="1"/>
  <c r="F68" i="1"/>
  <c r="G68" i="1" s="1"/>
  <c r="I68" i="1" s="1"/>
  <c r="I67" i="1"/>
  <c r="G67" i="1"/>
  <c r="F67" i="1"/>
  <c r="I66" i="1"/>
  <c r="G66" i="1"/>
  <c r="F66" i="1"/>
  <c r="G65" i="1"/>
  <c r="I65" i="1" s="1"/>
  <c r="F65" i="1"/>
  <c r="F64" i="1"/>
  <c r="G64" i="1" s="1"/>
  <c r="I64" i="1" s="1"/>
  <c r="I63" i="1"/>
  <c r="G63" i="1"/>
  <c r="F63" i="1"/>
  <c r="I62" i="1"/>
  <c r="G62" i="1"/>
  <c r="F62" i="1"/>
  <c r="G61" i="1"/>
  <c r="I61" i="1" s="1"/>
  <c r="F61" i="1"/>
  <c r="F60" i="1"/>
  <c r="G60" i="1" s="1"/>
  <c r="I60" i="1" s="1"/>
  <c r="I59" i="1"/>
  <c r="G59" i="1"/>
  <c r="F59" i="1"/>
  <c r="I58" i="1"/>
  <c r="G58" i="1"/>
  <c r="F58" i="1"/>
  <c r="G57" i="1"/>
  <c r="I57" i="1" s="1"/>
  <c r="F57" i="1"/>
  <c r="F56" i="1"/>
  <c r="G56" i="1" s="1"/>
  <c r="I56" i="1" s="1"/>
  <c r="I55" i="1"/>
  <c r="G55" i="1"/>
  <c r="F55" i="1"/>
  <c r="G54" i="1"/>
  <c r="I54" i="1" s="1"/>
  <c r="F54" i="1"/>
  <c r="F53" i="1"/>
  <c r="G53" i="1" s="1"/>
  <c r="I53" i="1" s="1"/>
  <c r="F52" i="1"/>
  <c r="G52" i="1" s="1"/>
  <c r="I52" i="1" s="1"/>
  <c r="I51" i="1"/>
  <c r="G51" i="1"/>
  <c r="F51" i="1"/>
  <c r="I50" i="1"/>
  <c r="G50" i="1"/>
  <c r="F50" i="1"/>
  <c r="F49" i="1"/>
  <c r="G49" i="1" s="1"/>
  <c r="I49" i="1" s="1"/>
  <c r="F48" i="1"/>
  <c r="G48" i="1" s="1"/>
  <c r="I48" i="1" s="1"/>
  <c r="I47" i="1"/>
  <c r="G47" i="1"/>
  <c r="F47" i="1"/>
  <c r="I46" i="1"/>
  <c r="G46" i="1"/>
  <c r="F46" i="1"/>
  <c r="G45" i="1"/>
  <c r="I45" i="1" s="1"/>
  <c r="F45" i="1"/>
  <c r="F44" i="1"/>
  <c r="G44" i="1" s="1"/>
  <c r="I44" i="1" s="1"/>
  <c r="I43" i="1"/>
  <c r="G43" i="1"/>
  <c r="F43" i="1"/>
  <c r="G42" i="1"/>
  <c r="I42" i="1" s="1"/>
  <c r="F42" i="1"/>
  <c r="G41" i="1"/>
  <c r="I41" i="1" s="1"/>
  <c r="F41" i="1"/>
  <c r="F40" i="1"/>
  <c r="G40" i="1" s="1"/>
  <c r="I40" i="1" s="1"/>
  <c r="I39" i="1"/>
  <c r="G39" i="1"/>
  <c r="F39" i="1"/>
  <c r="G38" i="1"/>
  <c r="I38" i="1" s="1"/>
  <c r="F38" i="1"/>
  <c r="F37" i="1"/>
  <c r="G37" i="1" s="1"/>
  <c r="I37" i="1" s="1"/>
  <c r="F36" i="1"/>
  <c r="G36" i="1" s="1"/>
  <c r="I36" i="1" s="1"/>
  <c r="I35" i="1"/>
  <c r="G35" i="1"/>
  <c r="F35" i="1"/>
  <c r="I34" i="1"/>
  <c r="G34" i="1"/>
  <c r="F34" i="1"/>
  <c r="F33" i="1"/>
  <c r="G33" i="1" s="1"/>
  <c r="I33" i="1" s="1"/>
  <c r="F32" i="1"/>
  <c r="G32" i="1" s="1"/>
  <c r="I32" i="1" s="1"/>
  <c r="I31" i="1"/>
  <c r="G31" i="1"/>
  <c r="F31" i="1"/>
  <c r="I30" i="1"/>
  <c r="G30" i="1"/>
  <c r="F30" i="1"/>
  <c r="G29" i="1"/>
  <c r="I29" i="1" s="1"/>
  <c r="F29" i="1"/>
  <c r="F28" i="1"/>
  <c r="G28" i="1" s="1"/>
  <c r="I28" i="1" s="1"/>
  <c r="I27" i="1"/>
  <c r="G27" i="1"/>
  <c r="F27" i="1"/>
  <c r="G26" i="1"/>
  <c r="I26" i="1" s="1"/>
  <c r="F26" i="1"/>
  <c r="F25" i="1"/>
  <c r="G25" i="1" s="1"/>
  <c r="I25" i="1" s="1"/>
  <c r="F24" i="1"/>
  <c r="G24" i="1" s="1"/>
  <c r="I24" i="1" s="1"/>
  <c r="G23" i="1"/>
  <c r="I23" i="1" s="1"/>
  <c r="F23" i="1"/>
  <c r="F22" i="1"/>
  <c r="G22" i="1" s="1"/>
  <c r="I22" i="1" s="1"/>
  <c r="F21" i="1"/>
  <c r="G21" i="1" s="1"/>
  <c r="I21" i="1" s="1"/>
  <c r="F20" i="1"/>
  <c r="G20" i="1" s="1"/>
  <c r="I20" i="1" s="1"/>
  <c r="G19" i="1"/>
  <c r="I19" i="1" s="1"/>
  <c r="F19" i="1"/>
  <c r="F18" i="1"/>
  <c r="G18" i="1" s="1"/>
  <c r="I18" i="1" s="1"/>
  <c r="F17" i="1"/>
  <c r="G17" i="1" s="1"/>
  <c r="I17" i="1" s="1"/>
  <c r="F16" i="1"/>
  <c r="G16" i="1" s="1"/>
  <c r="I16" i="1" s="1"/>
  <c r="G15" i="1"/>
  <c r="I15" i="1" s="1"/>
  <c r="F15" i="1"/>
  <c r="F14" i="1"/>
  <c r="G14" i="1" s="1"/>
  <c r="I14" i="1" s="1"/>
  <c r="F13" i="1"/>
  <c r="G13" i="1" s="1"/>
  <c r="I13" i="1" s="1"/>
  <c r="F12" i="1"/>
  <c r="G12" i="1" s="1"/>
  <c r="I12" i="1" s="1"/>
  <c r="G11" i="1"/>
  <c r="I11" i="1" s="1"/>
  <c r="F11" i="1"/>
  <c r="F10" i="1"/>
  <c r="G10" i="1" s="1"/>
  <c r="I10" i="1" s="1"/>
  <c r="F9" i="1"/>
  <c r="G9" i="1" s="1"/>
  <c r="I9" i="1" s="1"/>
  <c r="F8" i="1"/>
  <c r="G8" i="1" s="1"/>
  <c r="I8" i="1" s="1"/>
  <c r="G7" i="1"/>
  <c r="I7" i="1" s="1"/>
  <c r="F7" i="1"/>
  <c r="F6" i="1"/>
  <c r="G6" i="1" s="1"/>
  <c r="I6" i="1" s="1"/>
  <c r="F5" i="1"/>
  <c r="G5" i="1" s="1"/>
  <c r="I5" i="1" s="1"/>
  <c r="F4" i="1"/>
  <c r="G4" i="1" s="1"/>
  <c r="I4" i="1" s="1"/>
  <c r="G3" i="1"/>
  <c r="I3" i="1" s="1"/>
  <c r="F3" i="1"/>
</calcChain>
</file>

<file path=xl/sharedStrings.xml><?xml version="1.0" encoding="utf-8"?>
<sst xmlns="http://schemas.openxmlformats.org/spreadsheetml/2006/main" count="180" uniqueCount="180">
  <si>
    <r>
      <t>南京文交所挂牌藏品2015年11月2</t>
    </r>
    <r>
      <rPr>
        <b/>
        <sz val="12"/>
        <rFont val="宋体"/>
        <family val="3"/>
        <charset val="134"/>
      </rPr>
      <t>6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</si>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</sst>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44</v>
      </c>
      <c r="D3" s="9">
        <v>42</v>
      </c>
      <c r="E3" s="9">
        <v>42</v>
      </c>
      <c r="F3" s="11">
        <f t="shared" ref="F3:F66" si="0">(D3+C3+E3)/3</f>
        <v>42.666666666666664</v>
      </c>
      <c r="G3" s="11">
        <f>F3*1.3</f>
        <v>55.466666666666669</v>
      </c>
      <c r="H3" s="12">
        <v>91.29</v>
      </c>
      <c r="I3" s="13">
        <f t="shared" ref="I3:I66" si="1">(H3-G3)/G3</f>
        <v>0.64585336538461546</v>
      </c>
    </row>
    <row r="4" spans="1:9" x14ac:dyDescent="0.15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1398</v>
      </c>
      <c r="I4" s="13">
        <f t="shared" si="1"/>
        <v>2.1536205729754117</v>
      </c>
    </row>
    <row r="5" spans="1:9" x14ac:dyDescent="0.15">
      <c r="A5" s="9">
        <v>501003</v>
      </c>
      <c r="B5" s="10" t="s">
        <v>12</v>
      </c>
      <c r="C5" s="9">
        <v>92</v>
      </c>
      <c r="D5" s="9">
        <v>92</v>
      </c>
      <c r="E5" s="9">
        <v>90</v>
      </c>
      <c r="F5" s="11">
        <f t="shared" si="0"/>
        <v>91.333333333333329</v>
      </c>
      <c r="G5" s="12">
        <f>F5*1.3</f>
        <v>118.73333333333333</v>
      </c>
      <c r="H5" s="12">
        <v>208.68</v>
      </c>
      <c r="I5" s="13">
        <f t="shared" si="1"/>
        <v>0.75755193711398094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260.42</v>
      </c>
      <c r="I6" s="13">
        <f t="shared" si="1"/>
        <v>0.83782639378969648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77.12</v>
      </c>
      <c r="I7" s="13">
        <f t="shared" si="1"/>
        <v>2.4691857849752594</v>
      </c>
    </row>
    <row r="8" spans="1:9" x14ac:dyDescent="0.15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4866</v>
      </c>
      <c r="I8" s="13">
        <f t="shared" si="1"/>
        <v>0.41962462316444621</v>
      </c>
    </row>
    <row r="9" spans="1:9" x14ac:dyDescent="0.15">
      <c r="A9" s="9">
        <v>501007</v>
      </c>
      <c r="B9" s="10" t="s">
        <v>16</v>
      </c>
      <c r="C9" s="9">
        <v>155</v>
      </c>
      <c r="D9" s="9">
        <v>153</v>
      </c>
      <c r="E9" s="9">
        <v>150</v>
      </c>
      <c r="F9" s="11">
        <f t="shared" si="0"/>
        <v>152.66666666666666</v>
      </c>
      <c r="G9" s="12">
        <f t="shared" si="2"/>
        <v>198.46666666666667</v>
      </c>
      <c r="H9" s="12">
        <v>179.59</v>
      </c>
      <c r="I9" s="13">
        <f t="shared" si="1"/>
        <v>-9.511252939200536E-2</v>
      </c>
    </row>
    <row r="10" spans="1:9" x14ac:dyDescent="0.15">
      <c r="A10" s="9">
        <v>502001</v>
      </c>
      <c r="B10" s="9" t="s">
        <v>17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186.75</v>
      </c>
      <c r="I10" s="13">
        <f t="shared" si="1"/>
        <v>0.1647609147609147</v>
      </c>
    </row>
    <row r="11" spans="1:9" x14ac:dyDescent="0.15">
      <c r="A11" s="9">
        <v>503001</v>
      </c>
      <c r="B11" s="9" t="s">
        <v>18</v>
      </c>
      <c r="C11" s="9">
        <v>425</v>
      </c>
      <c r="D11" s="9">
        <v>430</v>
      </c>
      <c r="E11" s="9">
        <v>420</v>
      </c>
      <c r="F11" s="11">
        <f t="shared" si="0"/>
        <v>425</v>
      </c>
      <c r="G11" s="12">
        <f t="shared" si="2"/>
        <v>552.5</v>
      </c>
      <c r="H11" s="12">
        <v>853.5</v>
      </c>
      <c r="I11" s="13">
        <f t="shared" si="1"/>
        <v>0.54479638009049769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2678</v>
      </c>
      <c r="I12" s="13">
        <f t="shared" si="1"/>
        <v>0.35824175824175819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1498.6</v>
      </c>
      <c r="I13" s="13">
        <f t="shared" si="1"/>
        <v>1.7149321266968318E-2</v>
      </c>
    </row>
    <row r="14" spans="1:9" x14ac:dyDescent="0.15">
      <c r="A14" s="14">
        <v>503004</v>
      </c>
      <c r="B14" s="14" t="s">
        <v>21</v>
      </c>
      <c r="C14" s="9">
        <v>388</v>
      </c>
      <c r="D14" s="9">
        <v>390</v>
      </c>
      <c r="E14" s="9">
        <v>380</v>
      </c>
      <c r="F14" s="11">
        <f t="shared" si="0"/>
        <v>386</v>
      </c>
      <c r="G14" s="12">
        <f t="shared" si="2"/>
        <v>501.8</v>
      </c>
      <c r="H14" s="12">
        <v>655.4</v>
      </c>
      <c r="I14" s="13">
        <f t="shared" si="1"/>
        <v>0.30609804703068944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306.25</v>
      </c>
      <c r="I15" s="13">
        <f t="shared" si="1"/>
        <v>2.8619167717528371</v>
      </c>
    </row>
    <row r="16" spans="1:9" x14ac:dyDescent="0.15">
      <c r="A16" s="9">
        <v>601002</v>
      </c>
      <c r="B16" s="10" t="s">
        <v>23</v>
      </c>
      <c r="C16" s="9">
        <v>80</v>
      </c>
      <c r="D16" s="9">
        <v>80</v>
      </c>
      <c r="E16" s="9">
        <v>75</v>
      </c>
      <c r="F16" s="11">
        <f t="shared" si="0"/>
        <v>78.333333333333329</v>
      </c>
      <c r="G16" s="12">
        <f t="shared" si="2"/>
        <v>101.83333333333333</v>
      </c>
      <c r="H16" s="12">
        <v>244.38</v>
      </c>
      <c r="I16" s="13">
        <f t="shared" si="1"/>
        <v>1.3998036006546646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4895.3</v>
      </c>
      <c r="I17" s="13">
        <f t="shared" si="1"/>
        <v>5.0089607201309336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1815.46</v>
      </c>
      <c r="I18" s="13">
        <f t="shared" si="1"/>
        <v>3.3869351590817565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713.49</v>
      </c>
      <c r="I19" s="13">
        <f t="shared" si="1"/>
        <v>3.3907076923076924</v>
      </c>
    </row>
    <row r="20" spans="1:9" x14ac:dyDescent="0.15">
      <c r="A20" s="9">
        <v>601006</v>
      </c>
      <c r="B20" s="10" t="s">
        <v>27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2672.6</v>
      </c>
      <c r="I20" s="13">
        <f t="shared" si="1"/>
        <v>-5.235732009925536E-3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512.61</v>
      </c>
      <c r="I21" s="13">
        <f t="shared" si="1"/>
        <v>4.3770279720279728</v>
      </c>
    </row>
    <row r="22" spans="1:9" x14ac:dyDescent="0.15">
      <c r="A22" s="9">
        <v>601008</v>
      </c>
      <c r="B22" s="10" t="s">
        <v>29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305.08999999999997</v>
      </c>
      <c r="I22" s="13">
        <f t="shared" si="1"/>
        <v>2.4012263099219617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4740</v>
      </c>
      <c r="I23" s="13">
        <f t="shared" si="1"/>
        <v>-6.9067103109656358E-2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621.25</v>
      </c>
      <c r="I24" s="13">
        <f t="shared" si="1"/>
        <v>7.4332579185520364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5117.8999999999996</v>
      </c>
      <c r="I25" s="13">
        <f t="shared" si="1"/>
        <v>1.5675083612040135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366.39</v>
      </c>
      <c r="I26" s="13">
        <f t="shared" si="1"/>
        <v>3.5951923076923071</v>
      </c>
    </row>
    <row r="27" spans="1:9" x14ac:dyDescent="0.15">
      <c r="A27" s="9">
        <v>601013</v>
      </c>
      <c r="B27" s="10" t="s">
        <v>34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586</v>
      </c>
      <c r="I27" s="13">
        <f t="shared" si="1"/>
        <v>0.74491315136476433</v>
      </c>
    </row>
    <row r="28" spans="1:9" x14ac:dyDescent="0.15">
      <c r="A28" s="9">
        <v>601014</v>
      </c>
      <c r="B28" s="10" t="s">
        <v>35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333.85</v>
      </c>
      <c r="I28" s="13">
        <f t="shared" si="1"/>
        <v>4.6235261089275692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288.57</v>
      </c>
      <c r="I29" s="13">
        <f t="shared" si="1"/>
        <v>2.6191889632107022</v>
      </c>
    </row>
    <row r="30" spans="1:9" x14ac:dyDescent="0.15">
      <c r="A30" s="9">
        <v>601016</v>
      </c>
      <c r="B30" s="10" t="s">
        <v>37</v>
      </c>
      <c r="C30" s="9">
        <v>73</v>
      </c>
      <c r="D30" s="9">
        <v>72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2">
        <v>496.98</v>
      </c>
      <c r="I30" s="13">
        <f t="shared" si="1"/>
        <v>4.3343112701252231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1120.2</v>
      </c>
      <c r="I31" s="13">
        <f t="shared" si="1"/>
        <v>0.68408920070157841</v>
      </c>
    </row>
    <row r="32" spans="1:9" x14ac:dyDescent="0.15">
      <c r="A32" s="15">
        <v>601018</v>
      </c>
      <c r="B32" s="16" t="s">
        <v>39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625.37</v>
      </c>
      <c r="I32" s="19">
        <f t="shared" si="1"/>
        <v>3.824571112340891E-2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755.66</v>
      </c>
      <c r="I33" s="13">
        <f t="shared" si="1"/>
        <v>-3.9211697393515613E-2</v>
      </c>
    </row>
    <row r="34" spans="1:9" x14ac:dyDescent="0.15">
      <c r="A34" s="9">
        <v>602001</v>
      </c>
      <c r="B34" s="10" t="s">
        <v>41</v>
      </c>
      <c r="C34" s="9">
        <v>195</v>
      </c>
      <c r="D34" s="9">
        <v>198</v>
      </c>
      <c r="E34" s="9">
        <v>190</v>
      </c>
      <c r="F34" s="11">
        <f t="shared" si="0"/>
        <v>194.33333333333334</v>
      </c>
      <c r="G34" s="12">
        <f t="shared" si="2"/>
        <v>252.63333333333335</v>
      </c>
      <c r="H34" s="12">
        <v>623.13</v>
      </c>
      <c r="I34" s="13">
        <f t="shared" si="1"/>
        <v>1.4665391212561023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990.8</v>
      </c>
      <c r="I35" s="13">
        <f t="shared" si="1"/>
        <v>0.3815477573785731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99694.3</v>
      </c>
      <c r="I36" s="13">
        <f t="shared" si="1"/>
        <v>66.665814479638016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2385.4</v>
      </c>
      <c r="I37" s="13">
        <f t="shared" si="1"/>
        <v>3.4573030208657736</v>
      </c>
    </row>
    <row r="38" spans="1:9" x14ac:dyDescent="0.15">
      <c r="A38" s="9">
        <v>602005</v>
      </c>
      <c r="B38" s="10" t="s">
        <v>45</v>
      </c>
      <c r="C38" s="9">
        <v>82</v>
      </c>
      <c r="D38" s="9">
        <v>85</v>
      </c>
      <c r="E38" s="9">
        <v>80</v>
      </c>
      <c r="F38" s="11">
        <f t="shared" si="0"/>
        <v>82.333333333333329</v>
      </c>
      <c r="G38" s="12">
        <f t="shared" si="2"/>
        <v>107.03333333333333</v>
      </c>
      <c r="H38" s="12">
        <v>312.57</v>
      </c>
      <c r="I38" s="13">
        <f t="shared" si="1"/>
        <v>1.9203052008720025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196.22</v>
      </c>
      <c r="I39" s="13">
        <f t="shared" si="1"/>
        <v>1.106118067978533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265.25</v>
      </c>
      <c r="I40" s="13">
        <f t="shared" si="1"/>
        <v>4.6157374735356376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2488.6999999999998</v>
      </c>
      <c r="I41" s="13">
        <f t="shared" si="1"/>
        <v>5.1097381342062187</v>
      </c>
    </row>
    <row r="42" spans="1:9" x14ac:dyDescent="0.15">
      <c r="A42" s="9">
        <v>602009</v>
      </c>
      <c r="B42" s="9" t="s">
        <v>49</v>
      </c>
      <c r="C42" s="9">
        <v>105</v>
      </c>
      <c r="D42" s="9">
        <v>105</v>
      </c>
      <c r="E42" s="9">
        <v>100</v>
      </c>
      <c r="F42" s="11">
        <f t="shared" si="0"/>
        <v>103.33333333333333</v>
      </c>
      <c r="G42" s="12">
        <f t="shared" si="2"/>
        <v>134.33333333333334</v>
      </c>
      <c r="H42" s="12">
        <v>622.13</v>
      </c>
      <c r="I42" s="13">
        <f t="shared" si="1"/>
        <v>3.6312406947890814</v>
      </c>
    </row>
    <row r="43" spans="1:9" x14ac:dyDescent="0.15">
      <c r="A43" s="9">
        <v>602010</v>
      </c>
      <c r="B43" s="9" t="s">
        <v>50</v>
      </c>
      <c r="C43" s="9">
        <v>285</v>
      </c>
      <c r="D43" s="9">
        <v>288</v>
      </c>
      <c r="E43" s="9">
        <v>280</v>
      </c>
      <c r="F43" s="11">
        <f t="shared" si="0"/>
        <v>284.33333333333331</v>
      </c>
      <c r="G43" s="12">
        <f t="shared" si="2"/>
        <v>369.63333333333333</v>
      </c>
      <c r="H43" s="12">
        <v>1335.8</v>
      </c>
      <c r="I43" s="13">
        <f t="shared" si="1"/>
        <v>2.6138515646135811</v>
      </c>
    </row>
    <row r="44" spans="1:9" x14ac:dyDescent="0.15">
      <c r="A44" s="9">
        <v>602011</v>
      </c>
      <c r="B44" s="9" t="s">
        <v>51</v>
      </c>
      <c r="C44" s="9">
        <v>260</v>
      </c>
      <c r="D44" s="9">
        <v>258</v>
      </c>
      <c r="E44" s="9">
        <v>250</v>
      </c>
      <c r="F44" s="11">
        <f t="shared" si="0"/>
        <v>256</v>
      </c>
      <c r="G44" s="12">
        <f t="shared" si="2"/>
        <v>332.8</v>
      </c>
      <c r="H44" s="12">
        <v>391.61</v>
      </c>
      <c r="I44" s="13">
        <f t="shared" si="1"/>
        <v>0.17671274038461537</v>
      </c>
    </row>
    <row r="45" spans="1:9" x14ac:dyDescent="0.15">
      <c r="A45" s="9">
        <v>602012</v>
      </c>
      <c r="B45" s="9" t="s">
        <v>52</v>
      </c>
      <c r="C45" s="9">
        <v>388</v>
      </c>
      <c r="D45" s="9">
        <v>390</v>
      </c>
      <c r="E45" s="9">
        <v>380</v>
      </c>
      <c r="F45" s="11">
        <f t="shared" si="0"/>
        <v>386</v>
      </c>
      <c r="G45" s="12">
        <f t="shared" si="2"/>
        <v>501.8</v>
      </c>
      <c r="H45" s="12">
        <v>532</v>
      </c>
      <c r="I45" s="13">
        <f t="shared" si="1"/>
        <v>6.0183339976086069E-2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762.8</v>
      </c>
      <c r="I46" s="13">
        <f t="shared" si="1"/>
        <v>0.53738663083641236</v>
      </c>
    </row>
    <row r="47" spans="1:9" x14ac:dyDescent="0.15">
      <c r="A47" s="9">
        <v>602014</v>
      </c>
      <c r="B47" s="9" t="s">
        <v>54</v>
      </c>
      <c r="C47" s="9">
        <v>360</v>
      </c>
      <c r="D47" s="9">
        <v>355</v>
      </c>
      <c r="E47" s="9">
        <v>350</v>
      </c>
      <c r="F47" s="11">
        <f t="shared" si="0"/>
        <v>355</v>
      </c>
      <c r="G47" s="12">
        <f t="shared" si="2"/>
        <v>461.5</v>
      </c>
      <c r="H47" s="12">
        <v>590.70000000000005</v>
      </c>
      <c r="I47" s="13">
        <f t="shared" si="1"/>
        <v>0.27995666305525468</v>
      </c>
    </row>
    <row r="48" spans="1:9" x14ac:dyDescent="0.15">
      <c r="A48" s="9">
        <v>602015</v>
      </c>
      <c r="B48" s="9" t="s">
        <v>55</v>
      </c>
      <c r="C48" s="9">
        <v>358</v>
      </c>
      <c r="D48" s="9">
        <v>355</v>
      </c>
      <c r="E48" s="9">
        <v>350</v>
      </c>
      <c r="F48" s="11">
        <f t="shared" si="0"/>
        <v>354.33333333333331</v>
      </c>
      <c r="G48" s="12">
        <f t="shared" si="2"/>
        <v>460.63333333333333</v>
      </c>
      <c r="H48" s="12">
        <v>829.9</v>
      </c>
      <c r="I48" s="13">
        <f t="shared" si="1"/>
        <v>0.80164990230841593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903.9</v>
      </c>
      <c r="I49" s="13">
        <f t="shared" si="1"/>
        <v>2.023076923076923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557</v>
      </c>
      <c r="I50" s="13">
        <f t="shared" si="1"/>
        <v>-0.16261588574292166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2011.8</v>
      </c>
      <c r="I51" s="13">
        <f t="shared" si="1"/>
        <v>1.6835927078701645</v>
      </c>
    </row>
    <row r="52" spans="1:9" x14ac:dyDescent="0.15">
      <c r="A52" s="9">
        <v>602019</v>
      </c>
      <c r="B52" s="9" t="s">
        <v>59</v>
      </c>
      <c r="C52" s="9">
        <v>430</v>
      </c>
      <c r="D52" s="9">
        <v>420</v>
      </c>
      <c r="E52" s="9">
        <v>420</v>
      </c>
      <c r="F52" s="11">
        <f t="shared" si="0"/>
        <v>423.33333333333331</v>
      </c>
      <c r="G52" s="12">
        <f t="shared" si="2"/>
        <v>550.33333333333337</v>
      </c>
      <c r="H52" s="12">
        <v>1525.5</v>
      </c>
      <c r="I52" s="13">
        <f t="shared" si="1"/>
        <v>1.7719563900666262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377.78</v>
      </c>
      <c r="I53" s="13">
        <f t="shared" si="1"/>
        <v>1.1959697732997476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1413.2</v>
      </c>
      <c r="I54" s="13">
        <f t="shared" si="1"/>
        <v>1.8860449285228045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816.6</v>
      </c>
      <c r="I55" s="13">
        <f t="shared" si="1"/>
        <v>0.22766224004009009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1702.2</v>
      </c>
      <c r="I56" s="13">
        <f t="shared" si="1"/>
        <v>0.70049950049950049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428.07</v>
      </c>
      <c r="I57" s="13">
        <f t="shared" si="1"/>
        <v>2.5662593723965563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716.7</v>
      </c>
      <c r="I58" s="13">
        <f t="shared" si="1"/>
        <v>0.41360946745562138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497.9</v>
      </c>
      <c r="I59" s="13">
        <f t="shared" si="1"/>
        <v>1.9461538461538461</v>
      </c>
    </row>
    <row r="60" spans="1:9" x14ac:dyDescent="0.15">
      <c r="A60" s="15">
        <v>602027</v>
      </c>
      <c r="B60" s="15" t="s">
        <v>67</v>
      </c>
      <c r="C60" s="15">
        <v>480</v>
      </c>
      <c r="D60" s="15">
        <v>500</v>
      </c>
      <c r="E60" s="15">
        <v>450</v>
      </c>
      <c r="F60" s="17">
        <f t="shared" si="0"/>
        <v>476.66666666666669</v>
      </c>
      <c r="G60" s="18">
        <f t="shared" si="2"/>
        <v>619.66666666666674</v>
      </c>
      <c r="H60" s="18">
        <v>1323.86</v>
      </c>
      <c r="I60" s="19">
        <f t="shared" si="1"/>
        <v>1.1364066702528237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506.8</v>
      </c>
      <c r="I61" s="19">
        <f t="shared" si="1"/>
        <v>0.43150362489407795</v>
      </c>
    </row>
    <row r="62" spans="1:9" x14ac:dyDescent="0.15">
      <c r="A62" s="9">
        <v>602029</v>
      </c>
      <c r="B62" s="9" t="s">
        <v>69</v>
      </c>
      <c r="C62" s="9">
        <v>352</v>
      </c>
      <c r="D62" s="9">
        <v>352</v>
      </c>
      <c r="E62" s="9">
        <v>350</v>
      </c>
      <c r="F62" s="11">
        <f t="shared" si="0"/>
        <v>351.33333333333331</v>
      </c>
      <c r="G62" s="12">
        <f t="shared" si="2"/>
        <v>456.73333333333335</v>
      </c>
      <c r="H62" s="12">
        <v>507.69</v>
      </c>
      <c r="I62" s="13">
        <f t="shared" si="1"/>
        <v>0.11156765435702813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335.08</v>
      </c>
      <c r="I63" s="13">
        <f t="shared" si="1"/>
        <v>1.3291010194624651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44</v>
      </c>
      <c r="D65" s="9">
        <v>42</v>
      </c>
      <c r="E65" s="9">
        <v>40</v>
      </c>
      <c r="F65" s="11">
        <f t="shared" si="0"/>
        <v>42</v>
      </c>
      <c r="G65" s="12">
        <f t="shared" si="2"/>
        <v>54.6</v>
      </c>
      <c r="H65" s="12">
        <v>207.42</v>
      </c>
      <c r="I65" s="13">
        <f t="shared" si="1"/>
        <v>2.7989010989010987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1539.2</v>
      </c>
      <c r="I66" s="13">
        <f t="shared" si="1"/>
        <v>-0.14409638554216861</v>
      </c>
    </row>
    <row r="67" spans="1:9" x14ac:dyDescent="0.15">
      <c r="A67" s="9">
        <v>605004</v>
      </c>
      <c r="B67" s="9" t="s">
        <v>74</v>
      </c>
      <c r="C67" s="9">
        <v>34</v>
      </c>
      <c r="D67" s="9">
        <v>35</v>
      </c>
      <c r="E67" s="9">
        <v>33</v>
      </c>
      <c r="F67" s="11">
        <f t="shared" ref="F67:F130" si="3">(D67+C67+E67)/3</f>
        <v>34</v>
      </c>
      <c r="G67" s="12">
        <f t="shared" si="2"/>
        <v>44.2</v>
      </c>
      <c r="H67" s="12">
        <v>122.31</v>
      </c>
      <c r="I67" s="13">
        <f t="shared" ref="I67:I117" si="4">(H67-G67)/G67</f>
        <v>1.7671945701357465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405.95</v>
      </c>
      <c r="I68" s="13">
        <f t="shared" si="4"/>
        <v>-0.14290238581180942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3214.2</v>
      </c>
      <c r="I69" s="13">
        <f t="shared" si="4"/>
        <v>3.8413077892288192E-2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2918</v>
      </c>
      <c r="I70" s="13">
        <f t="shared" si="4"/>
        <v>0.45439441767735511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4514.2</v>
      </c>
      <c r="I71" s="13">
        <f t="shared" si="4"/>
        <v>2.0639366515837105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3025.6</v>
      </c>
      <c r="I72" s="13">
        <f t="shared" si="4"/>
        <v>1.2165567765567764</v>
      </c>
    </row>
    <row r="73" spans="1:9" x14ac:dyDescent="0.15">
      <c r="A73" s="9">
        <v>605010</v>
      </c>
      <c r="B73" s="9" t="s">
        <v>80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230.18</v>
      </c>
      <c r="I73" s="13">
        <f t="shared" si="4"/>
        <v>3.7854469854469857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595.99</v>
      </c>
      <c r="I74" s="13">
        <f t="shared" si="4"/>
        <v>9.0391353172375073</v>
      </c>
    </row>
    <row r="75" spans="1:9" x14ac:dyDescent="0.15">
      <c r="A75" s="9">
        <v>605012</v>
      </c>
      <c r="B75" s="9" t="s">
        <v>82</v>
      </c>
      <c r="C75" s="9">
        <v>52</v>
      </c>
      <c r="D75" s="9">
        <v>52</v>
      </c>
      <c r="E75" s="9">
        <v>50</v>
      </c>
      <c r="F75" s="11">
        <f t="shared" si="3"/>
        <v>51.333333333333336</v>
      </c>
      <c r="G75" s="12">
        <f t="shared" si="5"/>
        <v>66.733333333333334</v>
      </c>
      <c r="H75" s="12">
        <v>820.2</v>
      </c>
      <c r="I75" s="13">
        <f t="shared" si="4"/>
        <v>11.290709290709291</v>
      </c>
    </row>
    <row r="76" spans="1:9" x14ac:dyDescent="0.15">
      <c r="A76" s="9">
        <v>605013</v>
      </c>
      <c r="B76" s="9" t="s">
        <v>83</v>
      </c>
      <c r="C76" s="9">
        <v>215</v>
      </c>
      <c r="D76" s="9">
        <v>220</v>
      </c>
      <c r="E76" s="9">
        <v>200</v>
      </c>
      <c r="F76" s="11">
        <f t="shared" si="3"/>
        <v>211.66666666666666</v>
      </c>
      <c r="G76" s="12">
        <f t="shared" si="5"/>
        <v>275.16666666666669</v>
      </c>
      <c r="H76" s="12">
        <v>2442.6</v>
      </c>
      <c r="I76" s="13">
        <f t="shared" si="4"/>
        <v>7.8768019382192609</v>
      </c>
    </row>
    <row r="77" spans="1:9" x14ac:dyDescent="0.15">
      <c r="A77" s="9">
        <v>605014</v>
      </c>
      <c r="B77" s="9" t="s">
        <v>84</v>
      </c>
      <c r="C77" s="9">
        <v>90</v>
      </c>
      <c r="D77" s="9">
        <v>88</v>
      </c>
      <c r="E77" s="9">
        <v>85</v>
      </c>
      <c r="F77" s="11">
        <f t="shared" si="3"/>
        <v>87.666666666666671</v>
      </c>
      <c r="G77" s="12">
        <f t="shared" si="5"/>
        <v>113.96666666666668</v>
      </c>
      <c r="H77" s="12">
        <v>440.26</v>
      </c>
      <c r="I77" s="13">
        <f t="shared" si="4"/>
        <v>2.8630593740859891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232.11</v>
      </c>
      <c r="I78" s="13">
        <f t="shared" si="4"/>
        <v>3.3547842401500936</v>
      </c>
    </row>
    <row r="79" spans="1:9" x14ac:dyDescent="0.15">
      <c r="A79" s="9">
        <v>605016</v>
      </c>
      <c r="B79" s="9" t="s">
        <v>86</v>
      </c>
      <c r="C79" s="9">
        <v>880</v>
      </c>
      <c r="D79" s="9">
        <v>820</v>
      </c>
      <c r="E79" s="9">
        <v>800</v>
      </c>
      <c r="F79" s="11">
        <f t="shared" si="3"/>
        <v>833.33333333333337</v>
      </c>
      <c r="G79" s="12">
        <f t="shared" si="5"/>
        <v>1083.3333333333335</v>
      </c>
      <c r="H79" s="12">
        <v>1044.5</v>
      </c>
      <c r="I79" s="13">
        <f t="shared" si="4"/>
        <v>-3.5846153846153979E-2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670.82</v>
      </c>
      <c r="I80" s="13">
        <f t="shared" si="4"/>
        <v>0.43603539317825046</v>
      </c>
    </row>
    <row r="81" spans="1:9" x14ac:dyDescent="0.15">
      <c r="A81" s="9">
        <v>605018</v>
      </c>
      <c r="B81" s="9" t="s">
        <v>88</v>
      </c>
      <c r="C81" s="9">
        <v>4050</v>
      </c>
      <c r="D81" s="9">
        <v>4150</v>
      </c>
      <c r="E81" s="9">
        <v>4050</v>
      </c>
      <c r="F81" s="11">
        <f t="shared" si="3"/>
        <v>4083.3333333333335</v>
      </c>
      <c r="G81" s="12">
        <f t="shared" si="5"/>
        <v>5308.3333333333339</v>
      </c>
      <c r="H81" s="12">
        <v>4519</v>
      </c>
      <c r="I81" s="13">
        <f t="shared" si="4"/>
        <v>-0.14869701726844595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5428</v>
      </c>
      <c r="I82" s="13">
        <f t="shared" si="4"/>
        <v>-0.37618755746245791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1064.1300000000001</v>
      </c>
      <c r="I83" s="13">
        <f t="shared" si="4"/>
        <v>0.23401236954000781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3080.5</v>
      </c>
      <c r="I84" s="13">
        <f t="shared" si="4"/>
        <v>0.52550346649059099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19520.400000000001</v>
      </c>
      <c r="I85" s="13">
        <f t="shared" si="4"/>
        <v>10.261769230769232</v>
      </c>
    </row>
    <row r="86" spans="1:9" x14ac:dyDescent="0.15">
      <c r="A86" s="9">
        <v>605023</v>
      </c>
      <c r="B86" s="9" t="s">
        <v>93</v>
      </c>
      <c r="C86" s="9">
        <v>1750</v>
      </c>
      <c r="D86" s="9">
        <v>1800</v>
      </c>
      <c r="E86" s="9">
        <v>1500</v>
      </c>
      <c r="F86" s="11">
        <f t="shared" si="3"/>
        <v>1683.3333333333333</v>
      </c>
      <c r="G86" s="12">
        <f t="shared" si="5"/>
        <v>2188.3333333333335</v>
      </c>
      <c r="H86" s="12">
        <v>15233.5</v>
      </c>
      <c r="I86" s="13">
        <f t="shared" si="4"/>
        <v>5.9612338156892601</v>
      </c>
    </row>
    <row r="87" spans="1:9" x14ac:dyDescent="0.15">
      <c r="A87" s="9">
        <v>605024</v>
      </c>
      <c r="B87" s="9" t="s">
        <v>94</v>
      </c>
      <c r="C87" s="9">
        <v>3200</v>
      </c>
      <c r="D87" s="9">
        <v>3000</v>
      </c>
      <c r="E87" s="9">
        <v>2800</v>
      </c>
      <c r="F87" s="11">
        <f t="shared" si="3"/>
        <v>3000</v>
      </c>
      <c r="G87" s="12">
        <f t="shared" si="5"/>
        <v>3900</v>
      </c>
      <c r="H87" s="12">
        <v>102394.9</v>
      </c>
      <c r="I87" s="13">
        <f t="shared" si="4"/>
        <v>25.255102564102561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3502</v>
      </c>
      <c r="I88" s="13">
        <f t="shared" si="4"/>
        <v>2.529056096741686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2881.4</v>
      </c>
      <c r="I89" s="13">
        <f t="shared" si="4"/>
        <v>0.43615218474829714</v>
      </c>
    </row>
    <row r="90" spans="1:9" x14ac:dyDescent="0.15">
      <c r="A90" s="9">
        <v>605027</v>
      </c>
      <c r="B90" s="9" t="s">
        <v>97</v>
      </c>
      <c r="C90" s="9">
        <v>11</v>
      </c>
      <c r="D90" s="9">
        <v>11</v>
      </c>
      <c r="E90" s="9">
        <v>10</v>
      </c>
      <c r="F90" s="11">
        <f t="shared" si="3"/>
        <v>10.666666666666666</v>
      </c>
      <c r="G90" s="12">
        <f t="shared" si="5"/>
        <v>13.866666666666667</v>
      </c>
      <c r="H90" s="12">
        <v>114.64</v>
      </c>
      <c r="I90" s="13">
        <f t="shared" si="4"/>
        <v>7.2673076923076927</v>
      </c>
    </row>
    <row r="91" spans="1:9" x14ac:dyDescent="0.15">
      <c r="A91" s="9">
        <v>605028</v>
      </c>
      <c r="B91" s="9" t="s">
        <v>98</v>
      </c>
      <c r="C91" s="9">
        <v>38.799999999999997</v>
      </c>
      <c r="D91" s="9">
        <v>39</v>
      </c>
      <c r="E91" s="9">
        <v>38</v>
      </c>
      <c r="F91" s="11">
        <f t="shared" si="3"/>
        <v>38.6</v>
      </c>
      <c r="G91" s="12">
        <f t="shared" si="5"/>
        <v>50.180000000000007</v>
      </c>
      <c r="H91" s="12">
        <v>171.67</v>
      </c>
      <c r="I91" s="13">
        <f t="shared" si="4"/>
        <v>2.4210840972498997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726.55</v>
      </c>
      <c r="I92" s="13">
        <f t="shared" si="4"/>
        <v>-4.4641683103221627E-2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150.93</v>
      </c>
      <c r="I93" s="13">
        <f t="shared" si="4"/>
        <v>2.4829999999999997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93.38</v>
      </c>
      <c r="I94" s="19">
        <f t="shared" si="4"/>
        <v>6.0653215636822191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151.59</v>
      </c>
      <c r="I95" s="13">
        <f t="shared" si="4"/>
        <v>2.209386026817219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3720.8</v>
      </c>
      <c r="I96" s="13">
        <f t="shared" si="4"/>
        <v>0.74167576845061634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8192.7999999999993</v>
      </c>
      <c r="I97" s="13">
        <f t="shared" si="4"/>
        <v>2.7217443973349478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3716.1</v>
      </c>
      <c r="I98" s="13">
        <f t="shared" si="4"/>
        <v>3.3753139717425427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2832.2</v>
      </c>
      <c r="I99" s="13">
        <f t="shared" si="4"/>
        <v>1.5530649038461533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20875.7</v>
      </c>
      <c r="I100" s="13">
        <f t="shared" si="4"/>
        <v>10.470164835164836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5727.7</v>
      </c>
      <c r="I101" s="13">
        <f t="shared" si="4"/>
        <v>5.1765276779295473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6360</v>
      </c>
      <c r="I102" s="13">
        <f t="shared" si="4"/>
        <v>1.0384615384615385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1458.04</v>
      </c>
      <c r="I103" s="13">
        <f t="shared" si="4"/>
        <v>5.7973892773892768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161.44</v>
      </c>
      <c r="I104" s="13">
        <f t="shared" si="4"/>
        <v>3.3573549257759776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47328.4</v>
      </c>
      <c r="I105" s="13">
        <f t="shared" si="4"/>
        <v>27.741943319838057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5968.9</v>
      </c>
      <c r="I106" s="13">
        <f t="shared" si="4"/>
        <v>3.7497877984084873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710.23</v>
      </c>
      <c r="I107" s="13">
        <f t="shared" si="4"/>
        <v>7.9075668896321067</v>
      </c>
    </row>
    <row r="108" spans="1:9" x14ac:dyDescent="0.15">
      <c r="A108" s="9">
        <v>605045</v>
      </c>
      <c r="B108" s="9" t="s">
        <v>115</v>
      </c>
      <c r="C108" s="9">
        <v>498</v>
      </c>
      <c r="D108" s="9">
        <v>488</v>
      </c>
      <c r="E108" s="9">
        <v>488</v>
      </c>
      <c r="F108" s="11">
        <f t="shared" si="3"/>
        <v>491.33333333333331</v>
      </c>
      <c r="G108" s="12">
        <f t="shared" si="5"/>
        <v>638.73333333333335</v>
      </c>
      <c r="H108" s="12">
        <v>67.61</v>
      </c>
      <c r="I108" s="13">
        <f t="shared" si="4"/>
        <v>-0.89414987997077544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2925</v>
      </c>
      <c r="I109" s="13">
        <f t="shared" si="4"/>
        <v>0.29558541266794608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221.47</v>
      </c>
      <c r="I110" s="13">
        <f t="shared" si="4"/>
        <v>0.63285819611698213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380.36</v>
      </c>
      <c r="I111" s="13">
        <f t="shared" si="4"/>
        <v>6.5668435013262609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303.06</v>
      </c>
      <c r="I112" s="13">
        <f t="shared" si="4"/>
        <v>5.499714040606233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217</v>
      </c>
      <c r="I113" s="13">
        <f t="shared" si="4"/>
        <v>5.7217346411977292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6072.6</v>
      </c>
      <c r="I114" s="13">
        <f t="shared" si="4"/>
        <v>2.1491443388072606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3112.4</v>
      </c>
      <c r="I115" s="13">
        <f t="shared" si="4"/>
        <v>0.89510858534605253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657.12</v>
      </c>
      <c r="I116" s="13">
        <f t="shared" si="4"/>
        <v>1.3329704142011833</v>
      </c>
    </row>
    <row r="117" spans="1:9" x14ac:dyDescent="0.15">
      <c r="A117" s="9">
        <v>605054</v>
      </c>
      <c r="B117" s="9" t="s">
        <v>124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506.88</v>
      </c>
      <c r="I117" s="13">
        <f t="shared" si="4"/>
        <v>2.3420659340659338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501.49</v>
      </c>
      <c r="I118" s="13">
        <f>(H118-G118)/G118</f>
        <v>0.33021220159151193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72.5</v>
      </c>
      <c r="I119" s="13">
        <f>(H119-G119)/G119</f>
        <v>0.87986171132238533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640.70000000000005</v>
      </c>
      <c r="I120" s="13">
        <f>(H120-G120)/G120</f>
        <v>0.67066492829204705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206.52</v>
      </c>
      <c r="I121" s="13">
        <f>(H121-G121)/G121</f>
        <v>0.42690004606172294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263.47000000000003</v>
      </c>
      <c r="I122" s="13">
        <f>(H122-G122)/G122</f>
        <v>0.66577449947312961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135.71</v>
      </c>
      <c r="I123" s="13">
        <f t="shared" ref="I123:I172" si="6">(H123-G123)/G123</f>
        <v>1.1748397435897435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353.7</v>
      </c>
      <c r="I124" s="13">
        <f t="shared" si="6"/>
        <v>-3.7463715529753375E-2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153.97</v>
      </c>
      <c r="I125" s="13">
        <f t="shared" si="6"/>
        <v>0.76773823191733626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144.86000000000001</v>
      </c>
      <c r="I126" s="13">
        <f t="shared" si="6"/>
        <v>0.76874236874236879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1720.3</v>
      </c>
      <c r="I127" s="13">
        <f t="shared" si="6"/>
        <v>2.2015508684863523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758.4</v>
      </c>
      <c r="I128" s="13">
        <f t="shared" si="6"/>
        <v>0.6056457304163726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547.20000000000005</v>
      </c>
      <c r="I129" s="13">
        <f t="shared" si="6"/>
        <v>0.49972592727937132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6324.6</v>
      </c>
      <c r="I130" s="13">
        <f t="shared" si="6"/>
        <v>0.8881281719574089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28390</v>
      </c>
      <c r="I131" s="13">
        <f t="shared" si="6"/>
        <v>-0.13795546558704461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16818</v>
      </c>
      <c r="I132" s="13">
        <f t="shared" si="6"/>
        <v>-0.18293117408906892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15802</v>
      </c>
      <c r="I133" s="13">
        <f t="shared" si="6"/>
        <v>-0.34295218295218294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82715</v>
      </c>
      <c r="I134" s="13">
        <f t="shared" si="6"/>
        <v>14.518761726078798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20922</v>
      </c>
      <c r="I135" s="13">
        <f t="shared" si="6"/>
        <v>6.0483997754070744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5313</v>
      </c>
      <c r="I136" s="13">
        <f t="shared" si="6"/>
        <v>-0.33725571725571729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7885</v>
      </c>
      <c r="I137" s="13">
        <f t="shared" si="6"/>
        <v>0.45569230769230762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2992.8</v>
      </c>
      <c r="I138" s="13">
        <f t="shared" si="6"/>
        <v>9.6263736263736327E-2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6816.2</v>
      </c>
      <c r="I139" s="13">
        <f t="shared" si="6"/>
        <v>0.90662937062937055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3092</v>
      </c>
      <c r="I140" s="13">
        <f t="shared" si="6"/>
        <v>2.6674045379081402E-2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2310.3000000000002</v>
      </c>
      <c r="I141" s="13">
        <f t="shared" si="6"/>
        <v>1.1761067503924647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4921</v>
      </c>
      <c r="I142" s="13">
        <f t="shared" si="6"/>
        <v>0.83756534727408516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7942</v>
      </c>
      <c r="I143" s="13">
        <f t="shared" si="6"/>
        <v>-0.32119658119658118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7433</v>
      </c>
      <c r="I144" s="13">
        <f t="shared" si="6"/>
        <v>-0.11123953766440819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19045</v>
      </c>
      <c r="I145" s="13">
        <f t="shared" si="6"/>
        <v>1.102870813397129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7070</v>
      </c>
      <c r="I146" s="13">
        <f t="shared" si="6"/>
        <v>-9.358974358974359E-2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4201.2</v>
      </c>
      <c r="I147" s="13">
        <f t="shared" si="6"/>
        <v>0.49155029585798821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1847.7</v>
      </c>
      <c r="I148" s="13">
        <f t="shared" si="6"/>
        <v>-8.3899821109122783E-3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3989</v>
      </c>
      <c r="I149" s="13">
        <f t="shared" si="6"/>
        <v>0.83740211883924454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7136.7</v>
      </c>
      <c r="I150" s="13">
        <f t="shared" si="6"/>
        <v>1.8056742235617871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26403</v>
      </c>
      <c r="I151" s="13">
        <f t="shared" si="6"/>
        <v>5.2173469387755098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7003.1</v>
      </c>
      <c r="I152" s="13">
        <f t="shared" si="6"/>
        <v>1.8106086956521736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4839.8999999999996</v>
      </c>
      <c r="I153" s="13">
        <f t="shared" si="6"/>
        <v>0.34566265060240958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16164</v>
      </c>
      <c r="I154" s="13">
        <f t="shared" si="6"/>
        <v>3.2875331564986738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16997</v>
      </c>
      <c r="I155" s="13">
        <f t="shared" si="6"/>
        <v>3.5822250179726813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7270.9</v>
      </c>
      <c r="I156" s="13">
        <f t="shared" si="6"/>
        <v>1.9180869565217387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5689.7</v>
      </c>
      <c r="I157" s="13">
        <f t="shared" si="6"/>
        <v>2.3240701071080814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6105</v>
      </c>
      <c r="I158" s="13">
        <f t="shared" si="6"/>
        <v>1.9911807937285644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660.2</v>
      </c>
      <c r="I159" s="13">
        <f t="shared" si="6"/>
        <v>0.14551764025448236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10223.6</v>
      </c>
      <c r="I160" s="13">
        <f t="shared" si="6"/>
        <v>4.825413105413106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4577</v>
      </c>
      <c r="I161" s="13">
        <f t="shared" si="6"/>
        <v>0.61750500647897288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8835.2000000000007</v>
      </c>
      <c r="I162" s="13">
        <f t="shared" si="6"/>
        <v>4.5555648710962071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1694.9</v>
      </c>
      <c r="I163" s="13">
        <f t="shared" si="6"/>
        <v>2.5078992756122802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3734.7</v>
      </c>
      <c r="I164" s="13">
        <f t="shared" si="6"/>
        <v>3.6586694386694387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759.28</v>
      </c>
      <c r="I165" s="13">
        <f t="shared" si="6"/>
        <v>1.0374239713774596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671.2</v>
      </c>
      <c r="I166" s="13">
        <f t="shared" si="6"/>
        <v>0.26442700156985871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776</v>
      </c>
      <c r="I167" s="13">
        <f t="shared" si="6"/>
        <v>1.266796494644596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663.5</v>
      </c>
      <c r="I168" s="13">
        <f t="shared" si="6"/>
        <v>0.5311538461538462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853</v>
      </c>
      <c r="I169" s="13">
        <f t="shared" si="6"/>
        <v>1.6965226554267647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1539.8</v>
      </c>
      <c r="I170" s="13">
        <f t="shared" si="6"/>
        <v>-0.25191902834008106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2096.1999999999998</v>
      </c>
      <c r="I171" s="13">
        <f t="shared" si="6"/>
        <v>1.1692307692307689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1154</v>
      </c>
      <c r="I172" s="13">
        <f t="shared" si="6"/>
        <v>-0.30829170829170827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2015-11-26T08:29:44Z</dcterms:created>
  <dcterms:modified xsi:type="dcterms:W3CDTF">2015-11-26T08:30:26Z</dcterms:modified>
</cp:coreProperties>
</file>